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95" windowWidth="20235" windowHeight="9390" activeTab="1"/>
  </bookViews>
  <sheets>
    <sheet name="決標資料彙整表" sheetId="1" r:id="rId1"/>
    <sheet name="9月份決標資料明細表" sheetId="2" r:id="rId2"/>
  </sheets>
  <calcPr calcId="145621"/>
</workbook>
</file>

<file path=xl/calcChain.xml><?xml version="1.0" encoding="utf-8"?>
<calcChain xmlns="http://schemas.openxmlformats.org/spreadsheetml/2006/main">
  <c r="O9" i="1" l="1"/>
  <c r="AG8" i="1" l="1"/>
  <c r="Y8" i="1"/>
  <c r="Y7" i="1"/>
  <c r="AG7" i="1" s="1"/>
  <c r="Y6" i="1"/>
  <c r="AG6" i="1" s="1"/>
  <c r="O6" i="1"/>
  <c r="G5" i="2" l="1"/>
  <c r="D7" i="2"/>
  <c r="C7" i="2"/>
  <c r="B7" i="2"/>
  <c r="G6" i="2"/>
  <c r="F6" i="2"/>
  <c r="F5" i="2"/>
  <c r="E7" i="2" l="1"/>
  <c r="G7" i="2"/>
  <c r="F7" i="2"/>
</calcChain>
</file>

<file path=xl/sharedStrings.xml><?xml version="1.0" encoding="utf-8"?>
<sst xmlns="http://schemas.openxmlformats.org/spreadsheetml/2006/main" count="124" uniqueCount="91">
  <si>
    <t>案號</t>
    <phoneticPr fontId="3" type="noConversion"/>
  </si>
  <si>
    <t>標的名稱及數量摘要</t>
  </si>
  <si>
    <t>業務單位-承辦人</t>
    <phoneticPr fontId="3" type="noConversion"/>
  </si>
  <si>
    <t>採購性質</t>
  </si>
  <si>
    <t>公告金額</t>
  </si>
  <si>
    <t>招標方式</t>
  </si>
  <si>
    <t>預算金額(NT$)</t>
    <phoneticPr fontId="3" type="noConversion"/>
  </si>
  <si>
    <t>底價金額(NT$)</t>
    <phoneticPr fontId="3" type="noConversion"/>
  </si>
  <si>
    <r>
      <t>決標金額</t>
    </r>
    <r>
      <rPr>
        <sz val="12"/>
        <rFont val="Times New Roman"/>
        <family val="1"/>
      </rPr>
      <t>(NT$)</t>
    </r>
    <phoneticPr fontId="6" type="noConversion"/>
  </si>
  <si>
    <t>得標廠商</t>
  </si>
  <si>
    <t>決標日期</t>
    <phoneticPr fontId="6" type="noConversion"/>
  </si>
  <si>
    <t>決標資料傳輸日期</t>
  </si>
  <si>
    <t>公告金額以上(NT$)</t>
    <phoneticPr fontId="3" type="noConversion"/>
  </si>
  <si>
    <t>公告金額以上</t>
    <phoneticPr fontId="3" type="noConversion"/>
  </si>
  <si>
    <t>未達公告金額(NT$)</t>
    <phoneticPr fontId="3" type="noConversion"/>
  </si>
  <si>
    <t>未達公告金額</t>
    <phoneticPr fontId="3" type="noConversion"/>
  </si>
  <si>
    <t>公告金額以上件數</t>
    <phoneticPr fontId="3" type="noConversion"/>
  </si>
  <si>
    <t>未達公告金額件數</t>
    <phoneticPr fontId="3" type="noConversion"/>
  </si>
  <si>
    <t>委託研究</t>
    <phoneticPr fontId="3" type="noConversion"/>
  </si>
  <si>
    <t>委託辦理</t>
    <phoneticPr fontId="3" type="noConversion"/>
  </si>
  <si>
    <t>其他勞務</t>
    <phoneticPr fontId="3" type="noConversion"/>
  </si>
  <si>
    <t>其他勞務</t>
  </si>
  <si>
    <t>財物採購</t>
    <phoneticPr fontId="3" type="noConversion"/>
  </si>
  <si>
    <t>財物勞務</t>
    <phoneticPr fontId="3" type="noConversion"/>
  </si>
  <si>
    <t>工程</t>
    <phoneticPr fontId="3" type="noConversion"/>
  </si>
  <si>
    <t>總計</t>
    <phoneticPr fontId="3" type="noConversion"/>
  </si>
  <si>
    <t>總計</t>
    <phoneticPr fontId="3" type="noConversion"/>
  </si>
  <si>
    <t>以上</t>
  </si>
  <si>
    <t>未達</t>
  </si>
  <si>
    <t>決標公告</t>
  </si>
  <si>
    <t>定期彙送</t>
  </si>
  <si>
    <t>定期彙送</t>
    <phoneticPr fontId="3" type="noConversion"/>
  </si>
  <si>
    <t>決標公告</t>
    <phoneticPr fontId="3" type="noConversion"/>
  </si>
  <si>
    <t>(NT$)</t>
    <phoneticPr fontId="3" type="noConversion"/>
  </si>
  <si>
    <t>件數</t>
    <phoneticPr fontId="3" type="noConversion"/>
  </si>
  <si>
    <t>總(NT$)</t>
    <phoneticPr fontId="3" type="noConversion"/>
  </si>
  <si>
    <t>總計</t>
    <phoneticPr fontId="3" type="noConversion"/>
  </si>
  <si>
    <t xml:space="preserve">單位：新台幣元  </t>
  </si>
  <si>
    <t>傳輸方式</t>
    <phoneticPr fontId="6" type="noConversion"/>
  </si>
  <si>
    <t>公告金額以上</t>
    <phoneticPr fontId="6" type="noConversion"/>
  </si>
  <si>
    <t>未達公告金額但逾公告金額十分之一</t>
    <phoneticPr fontId="6" type="noConversion"/>
  </si>
  <si>
    <t>合計</t>
    <phoneticPr fontId="6" type="noConversion"/>
  </si>
  <si>
    <t>備註</t>
    <phoneticPr fontId="6" type="noConversion"/>
  </si>
  <si>
    <t>案件數</t>
    <phoneticPr fontId="6" type="noConversion"/>
  </si>
  <si>
    <r>
      <t>決標金額</t>
    </r>
    <r>
      <rPr>
        <b/>
        <sz val="14"/>
        <rFont val="Times New Roman"/>
        <family val="1"/>
      </rPr>
      <t>(NT$)</t>
    </r>
    <phoneticPr fontId="6" type="noConversion"/>
  </si>
  <si>
    <t>刊登決標公告</t>
  </si>
  <si>
    <t>決標資料定期彙送</t>
  </si>
  <si>
    <t>勞務</t>
    <phoneticPr fontId="3" type="noConversion"/>
  </si>
  <si>
    <t>V</t>
  </si>
  <si>
    <t>ndc103048</t>
    <phoneticPr fontId="2" type="noConversion"/>
  </si>
  <si>
    <t>(經)劉欣姿            (秘)張學蓉</t>
    <phoneticPr fontId="3" type="noConversion"/>
  </si>
  <si>
    <t>103年度「OECD iLibrary - Books, Papers and Statistics (online版)」採購案</t>
    <phoneticPr fontId="3" type="noConversion"/>
  </si>
  <si>
    <t>碩睿資訊有限公司</t>
    <phoneticPr fontId="3" type="noConversion"/>
  </si>
  <si>
    <t>103/09/10</t>
    <phoneticPr fontId="2" type="noConversion"/>
  </si>
  <si>
    <t>103/09/16</t>
    <phoneticPr fontId="2" type="noConversion"/>
  </si>
  <si>
    <t>ndc103037</t>
  </si>
  <si>
    <t>「智慧型圖書資料管理系統建置」委託辦理計畫</t>
  </si>
  <si>
    <t>勞務</t>
    <phoneticPr fontId="2" type="noConversion"/>
  </si>
  <si>
    <t>V</t>
    <phoneticPr fontId="2" type="noConversion"/>
  </si>
  <si>
    <t>凌網科技股份有限公司</t>
  </si>
  <si>
    <t>103/9/18</t>
    <phoneticPr fontId="2" type="noConversion"/>
  </si>
  <si>
    <t>ndc103044</t>
  </si>
  <si>
    <t>2014年臺灣經濟發展寬銀幕影音多媒體影片更新(中、英、西、法、日、德語版)委託辦理計畫案</t>
  </si>
  <si>
    <t>公開取得廠商企劃書</t>
    <phoneticPr fontId="2" type="noConversion"/>
  </si>
  <si>
    <t>財團法人光啓文教視聽節目服務社</t>
  </si>
  <si>
    <t>103/9/11</t>
    <phoneticPr fontId="2" type="noConversion"/>
  </si>
  <si>
    <t>(綜)李淑霞            (秘)黃玥玟</t>
    <phoneticPr fontId="3" type="noConversion"/>
  </si>
  <si>
    <t>(綜)林思文         (秘)黃玥玟</t>
    <phoneticPr fontId="3" type="noConversion"/>
  </si>
  <si>
    <t>ndc103035</t>
  </si>
  <si>
    <t>「103年電腦租賃及資訊安全服務」委託資訊服務案</t>
  </si>
  <si>
    <t>神通資訊科技股份有限公司</t>
  </si>
  <si>
    <t>103/09/03</t>
  </si>
  <si>
    <t>103/09/24</t>
  </si>
  <si>
    <t>「資深公民應用平板電腦融入資訊社會試辦計畫第2期委外服務案」</t>
  </si>
  <si>
    <t>勞務</t>
    <phoneticPr fontId="2" type="noConversion"/>
  </si>
  <si>
    <t>V</t>
    <phoneticPr fontId="2" type="noConversion"/>
  </si>
  <si>
    <t>台北市電腦商業同業公會</t>
  </si>
  <si>
    <t>103/09/10</t>
  </si>
  <si>
    <t>103/09/23</t>
  </si>
  <si>
    <t>「智慧網路辦公室服務平臺委外服務案」契約變更</t>
  </si>
  <si>
    <t>限制性招標(未經公開評選或公開徵求)</t>
  </si>
  <si>
    <t>互動資通股份有限公司</t>
  </si>
  <si>
    <t>103/09/18</t>
  </si>
  <si>
    <t>不訂底價</t>
    <phoneticPr fontId="2" type="noConversion"/>
  </si>
  <si>
    <t>(資)劉文媛        (秘)廖御吟</t>
    <phoneticPr fontId="2" type="noConversion"/>
  </si>
  <si>
    <t>(資)蔡彰漢        (秘)廖御吟</t>
    <phoneticPr fontId="2" type="noConversion"/>
  </si>
  <si>
    <t>(資)張嘉恆      (秘)廖御吟</t>
    <phoneticPr fontId="2" type="noConversion"/>
  </si>
  <si>
    <t>公開取得報價單-最低標</t>
    <phoneticPr fontId="2" type="noConversion"/>
  </si>
  <si>
    <t>限制性招標(經公開評選或公開徵求)</t>
  </si>
  <si>
    <t>公開招標最低標</t>
    <phoneticPr fontId="2" type="noConversion"/>
  </si>
  <si>
    <r>
      <t>國家發展委員會</t>
    </r>
    <r>
      <rPr>
        <b/>
        <sz val="20"/>
        <rFont val="Times New Roman"/>
        <family val="1"/>
      </rPr>
      <t>103</t>
    </r>
    <r>
      <rPr>
        <b/>
        <sz val="20"/>
        <rFont val="新細明體"/>
        <family val="1"/>
        <charset val="136"/>
      </rPr>
      <t>年</t>
    </r>
    <r>
      <rPr>
        <b/>
        <sz val="20"/>
        <rFont val="Times New Roman"/>
        <family val="1"/>
      </rPr>
      <t>9</t>
    </r>
    <r>
      <rPr>
        <b/>
        <sz val="20"/>
        <rFont val="新細明體"/>
        <family val="1"/>
        <charset val="136"/>
      </rPr>
      <t>月</t>
    </r>
    <r>
      <rPr>
        <b/>
        <sz val="20"/>
        <rFont val="Times New Roman"/>
        <family val="1"/>
      </rPr>
      <t>10</t>
    </r>
    <r>
      <rPr>
        <b/>
        <sz val="20"/>
        <rFont val="新細明體"/>
        <family val="1"/>
        <charset val="136"/>
      </rPr>
      <t>萬元以上決標資料彙報表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</si>
</sst>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#,##0_ "/>
    <numFmt numFmtId="179" formatCode="yyyy/m/d;@"/>
  </numFmts>
  <fonts count="1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20"/>
      <name val="新細明體"/>
      <family val="1"/>
      <charset val="136"/>
    </font>
    <font>
      <b/>
      <sz val="20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sz val="11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5" fillId="0" borderId="0" xfId="0" applyFont="1">
      <alignment vertical="center"/>
    </xf>
    <xf numFmtId="3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3" fontId="16" fillId="0" borderId="5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5" xfId="1" applyNumberFormat="1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4" fillId="2" borderId="5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7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vertical="center" wrapText="1"/>
    </xf>
    <xf numFmtId="3" fontId="7" fillId="0" borderId="5" xfId="1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>
      <alignment vertical="center"/>
    </xf>
    <xf numFmtId="3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8" sqref="A1:R8"/>
    </sheetView>
  </sheetViews>
  <sheetFormatPr defaultRowHeight="16.5"/>
  <cols>
    <col min="1" max="1" width="11.875" customWidth="1"/>
    <col min="2" max="2" width="17.125" customWidth="1"/>
    <col min="3" max="3" width="15.875" customWidth="1"/>
    <col min="8" max="8" width="13.125" customWidth="1"/>
    <col min="9" max="9" width="13.75" customWidth="1"/>
    <col min="10" max="10" width="12.375" customWidth="1"/>
    <col min="14" max="14" width="9.125" bestFit="1" customWidth="1"/>
    <col min="15" max="15" width="12" customWidth="1"/>
    <col min="16" max="16" width="9.25" bestFit="1" customWidth="1"/>
    <col min="17" max="17" width="13.5" bestFit="1" customWidth="1"/>
    <col min="18" max="18" width="10.125" bestFit="1" customWidth="1"/>
    <col min="19" max="22" width="9.25" bestFit="1" customWidth="1"/>
    <col min="23" max="23" width="11" customWidth="1"/>
    <col min="24" max="24" width="9.25" bestFit="1" customWidth="1"/>
    <col min="25" max="25" width="9.5" bestFit="1" customWidth="1"/>
    <col min="26" max="26" width="9.25" bestFit="1" customWidth="1"/>
    <col min="27" max="27" width="10.75" customWidth="1"/>
    <col min="28" max="32" width="9.25" bestFit="1" customWidth="1"/>
    <col min="33" max="33" width="12.625" customWidth="1"/>
    <col min="34" max="34" width="9.25" bestFit="1" customWidth="1"/>
  </cols>
  <sheetData>
    <row r="1" spans="1:34">
      <c r="A1" s="31" t="s">
        <v>0</v>
      </c>
      <c r="B1" s="33" t="s">
        <v>1</v>
      </c>
      <c r="C1" s="35" t="s">
        <v>2</v>
      </c>
      <c r="D1" s="30" t="s">
        <v>3</v>
      </c>
      <c r="E1" s="30" t="s">
        <v>4</v>
      </c>
      <c r="F1" s="30"/>
      <c r="G1" s="30" t="s">
        <v>5</v>
      </c>
      <c r="H1" s="30" t="s">
        <v>6</v>
      </c>
      <c r="I1" s="30" t="s">
        <v>7</v>
      </c>
      <c r="J1" s="38" t="s">
        <v>8</v>
      </c>
      <c r="K1" s="30" t="s">
        <v>9</v>
      </c>
      <c r="L1" s="30" t="s">
        <v>10</v>
      </c>
      <c r="M1" s="30" t="s">
        <v>11</v>
      </c>
      <c r="N1" s="30"/>
      <c r="O1" s="35" t="s">
        <v>12</v>
      </c>
      <c r="P1" s="35" t="s">
        <v>13</v>
      </c>
      <c r="Q1" s="35" t="s">
        <v>14</v>
      </c>
      <c r="R1" s="35" t="s">
        <v>15</v>
      </c>
      <c r="S1" s="35" t="s">
        <v>16</v>
      </c>
      <c r="T1" s="35" t="s">
        <v>13</v>
      </c>
      <c r="U1" s="35" t="s">
        <v>17</v>
      </c>
      <c r="V1" s="35" t="s">
        <v>15</v>
      </c>
      <c r="W1" s="35" t="s">
        <v>18</v>
      </c>
      <c r="X1" s="35"/>
      <c r="Y1" s="35" t="s">
        <v>19</v>
      </c>
      <c r="Z1" s="35" t="s">
        <v>19</v>
      </c>
      <c r="AA1" s="35" t="s">
        <v>20</v>
      </c>
      <c r="AB1" s="35" t="s">
        <v>21</v>
      </c>
      <c r="AC1" s="35" t="s">
        <v>22</v>
      </c>
      <c r="AD1" s="35" t="s">
        <v>23</v>
      </c>
      <c r="AE1" s="35" t="s">
        <v>24</v>
      </c>
      <c r="AF1" s="35" t="s">
        <v>24</v>
      </c>
      <c r="AG1" s="35" t="s">
        <v>25</v>
      </c>
      <c r="AH1" s="40" t="s">
        <v>26</v>
      </c>
    </row>
    <row r="2" spans="1:34">
      <c r="A2" s="32"/>
      <c r="B2" s="34"/>
      <c r="C2" s="36"/>
      <c r="D2" s="37"/>
      <c r="E2" s="1" t="s">
        <v>27</v>
      </c>
      <c r="F2" s="1" t="s">
        <v>28</v>
      </c>
      <c r="G2" s="37"/>
      <c r="H2" s="37"/>
      <c r="I2" s="37"/>
      <c r="J2" s="39"/>
      <c r="K2" s="37"/>
      <c r="L2" s="37"/>
      <c r="M2" s="1" t="s">
        <v>29</v>
      </c>
      <c r="N2" s="1" t="s">
        <v>30</v>
      </c>
      <c r="O2" s="2" t="s">
        <v>29</v>
      </c>
      <c r="P2" s="2" t="s">
        <v>31</v>
      </c>
      <c r="Q2" s="2" t="s">
        <v>32</v>
      </c>
      <c r="R2" s="2" t="s">
        <v>31</v>
      </c>
      <c r="S2" s="2" t="s">
        <v>29</v>
      </c>
      <c r="T2" s="2" t="s">
        <v>31</v>
      </c>
      <c r="U2" s="2" t="s">
        <v>32</v>
      </c>
      <c r="V2" s="2" t="s">
        <v>31</v>
      </c>
      <c r="W2" s="2" t="s">
        <v>33</v>
      </c>
      <c r="X2" s="2" t="s">
        <v>34</v>
      </c>
      <c r="Y2" s="2" t="s">
        <v>33</v>
      </c>
      <c r="Z2" s="2" t="s">
        <v>34</v>
      </c>
      <c r="AA2" s="2" t="s">
        <v>33</v>
      </c>
      <c r="AB2" s="2" t="s">
        <v>34</v>
      </c>
      <c r="AC2" s="2" t="s">
        <v>33</v>
      </c>
      <c r="AD2" s="2" t="s">
        <v>34</v>
      </c>
      <c r="AE2" s="2" t="s">
        <v>33</v>
      </c>
      <c r="AF2" s="2" t="s">
        <v>34</v>
      </c>
      <c r="AG2" s="2" t="s">
        <v>35</v>
      </c>
      <c r="AH2" s="3" t="s">
        <v>36</v>
      </c>
    </row>
    <row r="3" spans="1:34" ht="108.75" customHeight="1">
      <c r="A3" s="6" t="s">
        <v>49</v>
      </c>
      <c r="B3" s="9" t="s">
        <v>51</v>
      </c>
      <c r="C3" s="9" t="s">
        <v>50</v>
      </c>
      <c r="D3" s="24" t="s">
        <v>47</v>
      </c>
      <c r="E3" s="24"/>
      <c r="F3" s="24" t="s">
        <v>48</v>
      </c>
      <c r="G3" s="9" t="s">
        <v>87</v>
      </c>
      <c r="H3" s="25">
        <v>780000</v>
      </c>
      <c r="I3" s="26">
        <v>760000</v>
      </c>
      <c r="J3" s="26">
        <v>750000</v>
      </c>
      <c r="K3" s="9" t="s">
        <v>52</v>
      </c>
      <c r="L3" s="27" t="s">
        <v>53</v>
      </c>
      <c r="M3" s="27" t="s">
        <v>54</v>
      </c>
      <c r="N3" s="27"/>
      <c r="O3" s="24"/>
      <c r="P3" s="24"/>
      <c r="Q3" s="26">
        <v>750000</v>
      </c>
      <c r="R3" s="26">
        <v>0</v>
      </c>
      <c r="S3" s="24">
        <v>0</v>
      </c>
      <c r="T3" s="24">
        <v>0</v>
      </c>
      <c r="U3" s="24">
        <v>1</v>
      </c>
      <c r="V3" s="24">
        <v>0</v>
      </c>
      <c r="W3" s="25">
        <v>0</v>
      </c>
      <c r="X3" s="24">
        <v>0</v>
      </c>
      <c r="Y3" s="24">
        <v>0</v>
      </c>
      <c r="Z3" s="24">
        <v>0</v>
      </c>
      <c r="AA3" s="26">
        <v>750000</v>
      </c>
      <c r="AB3" s="24">
        <v>1</v>
      </c>
      <c r="AC3" s="24">
        <v>0</v>
      </c>
      <c r="AD3" s="24">
        <v>0</v>
      </c>
      <c r="AE3" s="24">
        <v>0</v>
      </c>
      <c r="AF3" s="24">
        <v>0</v>
      </c>
      <c r="AG3" s="26">
        <v>750000</v>
      </c>
      <c r="AH3" s="24">
        <v>1</v>
      </c>
    </row>
    <row r="4" spans="1:34" ht="108.75" customHeight="1">
      <c r="A4" s="28" t="s">
        <v>55</v>
      </c>
      <c r="B4" s="7" t="s">
        <v>56</v>
      </c>
      <c r="C4" s="9" t="s">
        <v>66</v>
      </c>
      <c r="D4" s="4" t="s">
        <v>57</v>
      </c>
      <c r="E4" s="6" t="s">
        <v>58</v>
      </c>
      <c r="F4" s="6"/>
      <c r="G4" s="7" t="s">
        <v>88</v>
      </c>
      <c r="H4" s="5">
        <v>1800000</v>
      </c>
      <c r="I4" s="5">
        <v>1670000</v>
      </c>
      <c r="J4" s="5">
        <v>1670000</v>
      </c>
      <c r="K4" s="7" t="s">
        <v>59</v>
      </c>
      <c r="L4" s="6" t="s">
        <v>60</v>
      </c>
      <c r="M4" s="4" t="s">
        <v>60</v>
      </c>
      <c r="N4" s="6"/>
      <c r="O4" s="5">
        <v>1670000</v>
      </c>
      <c r="P4" s="6"/>
      <c r="Q4" s="6"/>
      <c r="R4" s="6"/>
      <c r="S4" s="6"/>
      <c r="T4" s="6"/>
      <c r="U4" s="6"/>
      <c r="V4" s="6"/>
      <c r="W4" s="5"/>
      <c r="X4" s="6"/>
      <c r="Y4" s="5">
        <v>1670000</v>
      </c>
      <c r="Z4" s="6">
        <v>1</v>
      </c>
      <c r="AA4" s="29"/>
      <c r="AB4" s="29"/>
      <c r="AC4" s="6"/>
      <c r="AD4" s="6"/>
      <c r="AE4" s="6"/>
      <c r="AF4" s="6"/>
      <c r="AG4" s="5">
        <v>1670000</v>
      </c>
      <c r="AH4" s="6">
        <v>1</v>
      </c>
    </row>
    <row r="5" spans="1:34" ht="157.5" customHeight="1">
      <c r="A5" s="6" t="s">
        <v>61</v>
      </c>
      <c r="B5" s="7" t="s">
        <v>62</v>
      </c>
      <c r="C5" s="9" t="s">
        <v>67</v>
      </c>
      <c r="D5" s="4" t="s">
        <v>57</v>
      </c>
      <c r="E5" s="6"/>
      <c r="F5" s="6" t="s">
        <v>58</v>
      </c>
      <c r="G5" s="7" t="s">
        <v>63</v>
      </c>
      <c r="H5" s="5">
        <v>350000</v>
      </c>
      <c r="I5" s="5">
        <v>334950</v>
      </c>
      <c r="J5" s="5">
        <v>334950</v>
      </c>
      <c r="K5" s="7" t="s">
        <v>64</v>
      </c>
      <c r="L5" s="6" t="s">
        <v>65</v>
      </c>
      <c r="M5" s="4"/>
      <c r="N5" s="6" t="s">
        <v>65</v>
      </c>
      <c r="O5" s="5"/>
      <c r="P5" s="6"/>
      <c r="Q5" s="6"/>
      <c r="R5" s="5">
        <v>334950</v>
      </c>
      <c r="S5" s="6"/>
      <c r="T5" s="6"/>
      <c r="U5" s="6"/>
      <c r="V5" s="6"/>
      <c r="W5" s="5"/>
      <c r="X5" s="6"/>
      <c r="Y5" s="5">
        <v>334950</v>
      </c>
      <c r="Z5" s="6">
        <v>1</v>
      </c>
      <c r="AA5" s="29"/>
      <c r="AB5" s="6"/>
      <c r="AC5" s="6"/>
      <c r="AD5" s="6"/>
      <c r="AE5" s="6"/>
      <c r="AF5" s="6"/>
      <c r="AG5" s="5">
        <v>334950</v>
      </c>
      <c r="AH5" s="6">
        <v>1</v>
      </c>
    </row>
    <row r="6" spans="1:34" s="53" customFormat="1" ht="108.75" customHeight="1">
      <c r="A6" s="47" t="s">
        <v>68</v>
      </c>
      <c r="B6" s="47" t="s">
        <v>69</v>
      </c>
      <c r="C6" s="49" t="s">
        <v>84</v>
      </c>
      <c r="D6" s="47" t="s">
        <v>74</v>
      </c>
      <c r="E6" s="47" t="s">
        <v>75</v>
      </c>
      <c r="F6" s="47"/>
      <c r="G6" s="47" t="s">
        <v>88</v>
      </c>
      <c r="H6" s="48">
        <v>9000000</v>
      </c>
      <c r="I6" s="47" t="s">
        <v>83</v>
      </c>
      <c r="J6" s="48">
        <v>9000000</v>
      </c>
      <c r="K6" s="47" t="s">
        <v>70</v>
      </c>
      <c r="L6" s="47" t="s">
        <v>71</v>
      </c>
      <c r="M6" s="47" t="s">
        <v>72</v>
      </c>
      <c r="N6" s="47"/>
      <c r="O6" s="48">
        <f>J6</f>
        <v>9000000</v>
      </c>
      <c r="P6" s="4"/>
      <c r="Q6" s="4"/>
      <c r="R6" s="50"/>
      <c r="S6" s="4">
        <v>1</v>
      </c>
      <c r="T6" s="4">
        <v>0</v>
      </c>
      <c r="U6" s="4">
        <v>0</v>
      </c>
      <c r="V6" s="4">
        <v>0</v>
      </c>
      <c r="W6" s="5">
        <v>0</v>
      </c>
      <c r="X6" s="4">
        <v>0</v>
      </c>
      <c r="Y6" s="5">
        <f>J6</f>
        <v>9000000</v>
      </c>
      <c r="Z6" s="4">
        <v>1</v>
      </c>
      <c r="AA6" s="51">
        <v>0</v>
      </c>
      <c r="AB6" s="52">
        <v>0</v>
      </c>
      <c r="AC6" s="5">
        <v>0</v>
      </c>
      <c r="AD6" s="4">
        <v>0</v>
      </c>
      <c r="AE6" s="4">
        <v>0</v>
      </c>
      <c r="AF6" s="4">
        <v>0</v>
      </c>
      <c r="AG6" s="5">
        <f>Y6</f>
        <v>9000000</v>
      </c>
      <c r="AH6" s="4">
        <v>1</v>
      </c>
    </row>
    <row r="7" spans="1:34" s="53" customFormat="1" ht="123.75" customHeight="1">
      <c r="A7" s="47">
        <v>103091011</v>
      </c>
      <c r="B7" s="47" t="s">
        <v>73</v>
      </c>
      <c r="C7" s="49" t="s">
        <v>85</v>
      </c>
      <c r="D7" s="47" t="s">
        <v>74</v>
      </c>
      <c r="E7" s="47" t="s">
        <v>75</v>
      </c>
      <c r="F7" s="47"/>
      <c r="G7" s="47" t="s">
        <v>89</v>
      </c>
      <c r="H7" s="48">
        <v>4990000</v>
      </c>
      <c r="I7" s="47">
        <v>4990000</v>
      </c>
      <c r="J7" s="48">
        <v>4990000</v>
      </c>
      <c r="K7" s="47" t="s">
        <v>76</v>
      </c>
      <c r="L7" s="47" t="s">
        <v>77</v>
      </c>
      <c r="M7" s="47" t="s">
        <v>78</v>
      </c>
      <c r="N7" s="47"/>
      <c r="O7" s="48">
        <v>4990000</v>
      </c>
      <c r="P7" s="4"/>
      <c r="Q7" s="4"/>
      <c r="R7" s="5"/>
      <c r="S7" s="4">
        <v>1</v>
      </c>
      <c r="T7" s="4">
        <v>0</v>
      </c>
      <c r="U7" s="4">
        <v>0</v>
      </c>
      <c r="V7" s="4">
        <v>0</v>
      </c>
      <c r="W7" s="5">
        <v>0</v>
      </c>
      <c r="X7" s="4">
        <v>0</v>
      </c>
      <c r="Y7" s="5">
        <f>J7</f>
        <v>4990000</v>
      </c>
      <c r="Z7" s="4">
        <v>1</v>
      </c>
      <c r="AA7" s="52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5">
        <f>Y7</f>
        <v>4990000</v>
      </c>
      <c r="AH7" s="4">
        <v>1</v>
      </c>
    </row>
    <row r="8" spans="1:34" s="53" customFormat="1" ht="100.15" customHeight="1">
      <c r="A8" s="47">
        <v>103091811</v>
      </c>
      <c r="B8" s="47" t="s">
        <v>79</v>
      </c>
      <c r="C8" s="49" t="s">
        <v>86</v>
      </c>
      <c r="D8" s="47" t="s">
        <v>74</v>
      </c>
      <c r="E8" s="47" t="s">
        <v>75</v>
      </c>
      <c r="F8" s="54"/>
      <c r="G8" s="47" t="s">
        <v>80</v>
      </c>
      <c r="H8" s="50">
        <v>1836864</v>
      </c>
      <c r="I8" s="50">
        <v>1650000</v>
      </c>
      <c r="J8" s="50">
        <v>1650000</v>
      </c>
      <c r="K8" s="47" t="s">
        <v>81</v>
      </c>
      <c r="L8" s="47" t="s">
        <v>82</v>
      </c>
      <c r="M8" s="47" t="s">
        <v>72</v>
      </c>
      <c r="N8" s="47"/>
      <c r="O8" s="50">
        <v>1650000</v>
      </c>
      <c r="P8" s="4"/>
      <c r="Q8" s="5"/>
      <c r="R8" s="5"/>
      <c r="S8" s="4">
        <v>1</v>
      </c>
      <c r="T8" s="4">
        <v>0</v>
      </c>
      <c r="U8" s="4">
        <v>0</v>
      </c>
      <c r="V8" s="4">
        <v>0</v>
      </c>
      <c r="W8" s="5">
        <v>0</v>
      </c>
      <c r="X8" s="4">
        <v>0</v>
      </c>
      <c r="Y8" s="5">
        <f>J8</f>
        <v>1650000</v>
      </c>
      <c r="Z8" s="4">
        <v>1</v>
      </c>
      <c r="AA8" s="51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5">
        <f>J8</f>
        <v>1650000</v>
      </c>
      <c r="AH8" s="4">
        <v>1</v>
      </c>
    </row>
    <row r="9" spans="1:3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20">
        <f>SUM(O3:O8)</f>
        <v>17310000</v>
      </c>
      <c r="P9" s="8"/>
      <c r="Q9" s="21"/>
      <c r="R9" s="21"/>
      <c r="S9" s="8"/>
      <c r="T9" s="8"/>
      <c r="U9" s="8"/>
      <c r="V9" s="23"/>
      <c r="W9" s="8"/>
      <c r="X9" s="8"/>
      <c r="Y9" s="8"/>
      <c r="Z9" s="8"/>
      <c r="AA9" s="8"/>
      <c r="AB9" s="8"/>
      <c r="AC9" s="8"/>
      <c r="AD9" s="8"/>
      <c r="AE9" s="8"/>
      <c r="AF9" s="8"/>
      <c r="AG9" s="20"/>
      <c r="AH9" s="8"/>
    </row>
    <row r="10" spans="1:3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0"/>
      <c r="R10" s="21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</sheetData>
  <mergeCells count="22"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M1:N1"/>
    <mergeCell ref="A1:A2"/>
    <mergeCell ref="B1:B2"/>
    <mergeCell ref="C1:C2"/>
    <mergeCell ref="D1:D2"/>
    <mergeCell ref="E1:F1"/>
    <mergeCell ref="G1:G2"/>
    <mergeCell ref="H1:H2"/>
    <mergeCell ref="I1:I2"/>
    <mergeCell ref="J1:J2"/>
    <mergeCell ref="K1:K2"/>
    <mergeCell ref="L1:L2"/>
  </mergeCells>
  <phoneticPr fontId="2" type="noConversion"/>
  <pageMargins left="0.7" right="0.7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H7" sqref="A1:H7"/>
    </sheetView>
  </sheetViews>
  <sheetFormatPr defaultRowHeight="16.5"/>
  <cols>
    <col min="3" max="3" width="18.625" customWidth="1"/>
    <col min="5" max="5" width="22.875" customWidth="1"/>
    <col min="7" max="7" width="31.5" customWidth="1"/>
    <col min="8" max="8" width="30.875" customWidth="1"/>
  </cols>
  <sheetData>
    <row r="1" spans="1:8" ht="27.75">
      <c r="A1" s="41" t="s">
        <v>90</v>
      </c>
      <c r="B1" s="41"/>
      <c r="C1" s="41"/>
      <c r="D1" s="41"/>
      <c r="E1" s="41"/>
      <c r="F1" s="41"/>
      <c r="G1" s="41"/>
      <c r="H1" s="41"/>
    </row>
    <row r="2" spans="1:8">
      <c r="A2" s="10"/>
      <c r="B2" s="10"/>
      <c r="C2" s="10"/>
      <c r="D2" s="10"/>
      <c r="E2" s="10"/>
      <c r="F2" s="11"/>
      <c r="G2" s="42" t="s">
        <v>37</v>
      </c>
      <c r="H2" s="42"/>
    </row>
    <row r="3" spans="1:8" ht="19.5">
      <c r="A3" s="43" t="s">
        <v>38</v>
      </c>
      <c r="B3" s="44" t="s">
        <v>39</v>
      </c>
      <c r="C3" s="44"/>
      <c r="D3" s="45" t="s">
        <v>40</v>
      </c>
      <c r="E3" s="46"/>
      <c r="F3" s="44" t="s">
        <v>41</v>
      </c>
      <c r="G3" s="44"/>
      <c r="H3" s="44" t="s">
        <v>42</v>
      </c>
    </row>
    <row r="4" spans="1:8" ht="19.5">
      <c r="A4" s="43"/>
      <c r="B4" s="12" t="s">
        <v>43</v>
      </c>
      <c r="C4" s="12" t="s">
        <v>44</v>
      </c>
      <c r="D4" s="12" t="s">
        <v>43</v>
      </c>
      <c r="E4" s="12" t="s">
        <v>44</v>
      </c>
      <c r="F4" s="12" t="s">
        <v>43</v>
      </c>
      <c r="G4" s="12" t="s">
        <v>44</v>
      </c>
      <c r="H4" s="44"/>
    </row>
    <row r="5" spans="1:8" ht="64.5" customHeight="1">
      <c r="A5" s="13" t="s">
        <v>45</v>
      </c>
      <c r="B5" s="14">
        <v>4</v>
      </c>
      <c r="C5" s="14">
        <v>17310000</v>
      </c>
      <c r="D5" s="14">
        <v>1</v>
      </c>
      <c r="E5" s="14">
        <v>750000</v>
      </c>
      <c r="F5" s="14">
        <f>B5+D5</f>
        <v>5</v>
      </c>
      <c r="G5" s="14">
        <f>C5+E5</f>
        <v>18060000</v>
      </c>
      <c r="H5" s="15"/>
    </row>
    <row r="6" spans="1:8" ht="84" customHeight="1">
      <c r="A6" s="13" t="s">
        <v>46</v>
      </c>
      <c r="B6" s="14">
        <v>0</v>
      </c>
      <c r="C6" s="14">
        <v>0</v>
      </c>
      <c r="D6" s="14">
        <v>1</v>
      </c>
      <c r="E6" s="22">
        <v>334950</v>
      </c>
      <c r="F6" s="14">
        <f>B6+D6</f>
        <v>1</v>
      </c>
      <c r="G6" s="14">
        <f>C6+E6</f>
        <v>334950</v>
      </c>
      <c r="H6" s="15"/>
    </row>
    <row r="7" spans="1:8" ht="49.5" customHeight="1">
      <c r="A7" s="13" t="s">
        <v>41</v>
      </c>
      <c r="B7" s="14">
        <f t="shared" ref="B7:G7" si="0">B5+B6</f>
        <v>4</v>
      </c>
      <c r="C7" s="14">
        <f t="shared" si="0"/>
        <v>17310000</v>
      </c>
      <c r="D7" s="14">
        <f t="shared" si="0"/>
        <v>2</v>
      </c>
      <c r="E7" s="14">
        <f t="shared" si="0"/>
        <v>1084950</v>
      </c>
      <c r="F7" s="14">
        <f t="shared" si="0"/>
        <v>6</v>
      </c>
      <c r="G7" s="14">
        <f t="shared" si="0"/>
        <v>18394950</v>
      </c>
      <c r="H7" s="14"/>
    </row>
    <row r="8" spans="1:8" ht="19.5">
      <c r="A8" s="16"/>
      <c r="B8" s="17"/>
      <c r="C8" s="17"/>
      <c r="D8" s="17"/>
      <c r="E8" s="17"/>
      <c r="F8" s="17"/>
      <c r="G8" s="18"/>
      <c r="H8" s="17"/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9"/>
      <c r="B10" s="10"/>
      <c r="C10" s="10"/>
      <c r="D10" s="10"/>
      <c r="E10" s="10"/>
      <c r="F10" s="10"/>
      <c r="G10" s="10"/>
      <c r="H10" s="10"/>
    </row>
  </sheetData>
  <mergeCells count="7">
    <mergeCell ref="A1:H1"/>
    <mergeCell ref="G2:H2"/>
    <mergeCell ref="A3:A4"/>
    <mergeCell ref="B3:C3"/>
    <mergeCell ref="D3:E3"/>
    <mergeCell ref="F3:G3"/>
    <mergeCell ref="H3:H4"/>
  </mergeCells>
  <phoneticPr fontId="2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決標資料彙整表</vt:lpstr>
      <vt:lpstr>9月份決標資料明細表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彭郁翔</dc:creator>
  <cp:lastModifiedBy>user</cp:lastModifiedBy>
  <cp:lastPrinted>2015-01-14T08:16:28Z</cp:lastPrinted>
  <dcterms:created xsi:type="dcterms:W3CDTF">2014-05-27T02:23:06Z</dcterms:created>
  <dcterms:modified xsi:type="dcterms:W3CDTF">2015-01-14T08:16:29Z</dcterms:modified>
</cp:coreProperties>
</file>