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95" windowWidth="20235" windowHeight="9390" activeTab="1"/>
  </bookViews>
  <sheets>
    <sheet name="決標資料彙整表" sheetId="1" r:id="rId1"/>
    <sheet name="8月份決標資料明細表" sheetId="2" r:id="rId2"/>
  </sheets>
  <calcPr calcId="145621"/>
</workbook>
</file>

<file path=xl/calcChain.xml><?xml version="1.0" encoding="utf-8"?>
<calcChain xmlns="http://schemas.openxmlformats.org/spreadsheetml/2006/main">
  <c r="O8" i="1" l="1"/>
  <c r="O7" i="1" l="1"/>
  <c r="AG7" i="1" s="1"/>
  <c r="AG6" i="1"/>
  <c r="Y6" i="1"/>
  <c r="R6" i="1"/>
  <c r="Y5" i="1"/>
  <c r="AG5" i="1" s="1"/>
  <c r="O5" i="1"/>
  <c r="Y4" i="1"/>
  <c r="AG4" i="1" s="1"/>
  <c r="Y7" i="1" l="1"/>
  <c r="G5" i="2"/>
  <c r="D7" i="2"/>
  <c r="C7" i="2"/>
  <c r="B7" i="2"/>
  <c r="G6" i="2"/>
  <c r="F6" i="2"/>
  <c r="F5" i="2"/>
  <c r="E7" i="2" l="1"/>
  <c r="G7" i="2"/>
  <c r="F7" i="2"/>
</calcChain>
</file>

<file path=xl/sharedStrings.xml><?xml version="1.0" encoding="utf-8"?>
<sst xmlns="http://schemas.openxmlformats.org/spreadsheetml/2006/main" count="113" uniqueCount="82">
  <si>
    <t>案號</t>
    <phoneticPr fontId="3" type="noConversion"/>
  </si>
  <si>
    <t>標的名稱及數量摘要</t>
  </si>
  <si>
    <t>業務單位-承辦人</t>
    <phoneticPr fontId="3" type="noConversion"/>
  </si>
  <si>
    <t>採購性質</t>
  </si>
  <si>
    <t>公告金額</t>
  </si>
  <si>
    <t>招標方式</t>
  </si>
  <si>
    <t>預算金額(NT$)</t>
    <phoneticPr fontId="3" type="noConversion"/>
  </si>
  <si>
    <t>底價金額(NT$)</t>
    <phoneticPr fontId="3" type="noConversion"/>
  </si>
  <si>
    <r>
      <t>決標金額</t>
    </r>
    <r>
      <rPr>
        <sz val="12"/>
        <rFont val="Times New Roman"/>
        <family val="1"/>
      </rPr>
      <t>(NT$)</t>
    </r>
    <phoneticPr fontId="6" type="noConversion"/>
  </si>
  <si>
    <t>得標廠商</t>
  </si>
  <si>
    <t>決標日期</t>
    <phoneticPr fontId="6" type="noConversion"/>
  </si>
  <si>
    <t>決標資料傳輸日期</t>
  </si>
  <si>
    <t>公告金額以上(NT$)</t>
    <phoneticPr fontId="3" type="noConversion"/>
  </si>
  <si>
    <t>公告金額以上</t>
    <phoneticPr fontId="3" type="noConversion"/>
  </si>
  <si>
    <t>未達公告金額(NT$)</t>
    <phoneticPr fontId="3" type="noConversion"/>
  </si>
  <si>
    <t>未達公告金額</t>
    <phoneticPr fontId="3" type="noConversion"/>
  </si>
  <si>
    <t>公告金額以上件數</t>
    <phoneticPr fontId="3" type="noConversion"/>
  </si>
  <si>
    <t>未達公告金額件數</t>
    <phoneticPr fontId="3" type="noConversion"/>
  </si>
  <si>
    <t>委託研究</t>
    <phoneticPr fontId="3" type="noConversion"/>
  </si>
  <si>
    <t>委託辦理</t>
    <phoneticPr fontId="3" type="noConversion"/>
  </si>
  <si>
    <t>其他勞務</t>
    <phoneticPr fontId="3" type="noConversion"/>
  </si>
  <si>
    <t>其他勞務</t>
  </si>
  <si>
    <t>財物採購</t>
    <phoneticPr fontId="3" type="noConversion"/>
  </si>
  <si>
    <t>財物勞務</t>
    <phoneticPr fontId="3" type="noConversion"/>
  </si>
  <si>
    <t>工程</t>
    <phoneticPr fontId="3" type="noConversion"/>
  </si>
  <si>
    <t>總計</t>
    <phoneticPr fontId="3" type="noConversion"/>
  </si>
  <si>
    <t>總計</t>
    <phoneticPr fontId="3" type="noConversion"/>
  </si>
  <si>
    <t>以上</t>
  </si>
  <si>
    <t>未達</t>
  </si>
  <si>
    <t>決標公告</t>
  </si>
  <si>
    <t>定期彙送</t>
  </si>
  <si>
    <t>定期彙送</t>
    <phoneticPr fontId="3" type="noConversion"/>
  </si>
  <si>
    <t>決標公告</t>
    <phoneticPr fontId="3" type="noConversion"/>
  </si>
  <si>
    <t>(NT$)</t>
    <phoneticPr fontId="3" type="noConversion"/>
  </si>
  <si>
    <t>件數</t>
    <phoneticPr fontId="3" type="noConversion"/>
  </si>
  <si>
    <t>總(NT$)</t>
    <phoneticPr fontId="3" type="noConversion"/>
  </si>
  <si>
    <t>總計</t>
    <phoneticPr fontId="3" type="noConversion"/>
  </si>
  <si>
    <t xml:space="preserve">單位：新台幣元  </t>
  </si>
  <si>
    <t>傳輸方式</t>
    <phoneticPr fontId="6" type="noConversion"/>
  </si>
  <si>
    <t>公告金額以上</t>
    <phoneticPr fontId="6" type="noConversion"/>
  </si>
  <si>
    <t>未達公告金額但逾公告金額十分之一</t>
    <phoneticPr fontId="6" type="noConversion"/>
  </si>
  <si>
    <t>合計</t>
    <phoneticPr fontId="6" type="noConversion"/>
  </si>
  <si>
    <t>備註</t>
    <phoneticPr fontId="6" type="noConversion"/>
  </si>
  <si>
    <t>案件數</t>
    <phoneticPr fontId="6" type="noConversion"/>
  </si>
  <si>
    <r>
      <t>決標金額</t>
    </r>
    <r>
      <rPr>
        <b/>
        <sz val="14"/>
        <rFont val="Times New Roman"/>
        <family val="1"/>
      </rPr>
      <t>(NT$)</t>
    </r>
    <phoneticPr fontId="6" type="noConversion"/>
  </si>
  <si>
    <t>刊登決標公告</t>
  </si>
  <si>
    <t>決標資料定期彙送</t>
  </si>
  <si>
    <t>V</t>
  </si>
  <si>
    <t>「第138梯次公共行政(外語)替代役役男專業訓練」代辦事項</t>
  </si>
  <si>
    <t>勞務</t>
  </si>
  <si>
    <t>限制性招標                                   (未經公開評選或公開徵求)</t>
  </si>
  <si>
    <t>交通部公路總局公路人員訓練所</t>
  </si>
  <si>
    <t>103.8.25</t>
  </si>
  <si>
    <t>104/8/21</t>
  </si>
  <si>
    <t>ndc103011</t>
  </si>
  <si>
    <t>「經合會/經建會對臺灣空間規劃發展之影響」委託辦理計畫案</t>
  </si>
  <si>
    <t>勞務</t>
    <phoneticPr fontId="2" type="noConversion"/>
  </si>
  <si>
    <t>V</t>
    <phoneticPr fontId="2" type="noConversion"/>
  </si>
  <si>
    <t>限制性招標(經公開評選或公開徵求)</t>
  </si>
  <si>
    <t>財團法人成大研究發展基金會</t>
  </si>
  <si>
    <t>103/08/07</t>
  </si>
  <si>
    <t>103/08/22</t>
  </si>
  <si>
    <t>ndc103031</t>
  </si>
  <si>
    <t>103年中文標準交換碼全字庫網站功能擴充及推廣活動委外案</t>
  </si>
  <si>
    <t>勞務</t>
    <phoneticPr fontId="2" type="noConversion"/>
  </si>
  <si>
    <t>V</t>
    <phoneticPr fontId="2" type="noConversion"/>
  </si>
  <si>
    <t>財團法人中文數位化技術推廣基金會</t>
  </si>
  <si>
    <t>103/08/11</t>
  </si>
  <si>
    <t>「103年度全球資訊網站功能擴增案」</t>
  </si>
  <si>
    <t>限制性招標(未經公開評選或公開徵求)</t>
  </si>
  <si>
    <t>先得利資訊科技股份有限公司</t>
  </si>
  <si>
    <t>103/08/19</t>
  </si>
  <si>
    <t>103/08/26</t>
  </si>
  <si>
    <t>「政府施政計畫管理雲端服務發展計畫第二階段委外服務案」</t>
  </si>
  <si>
    <t>叡揚資訊股份有限公司</t>
  </si>
  <si>
    <t>103/08/25</t>
  </si>
  <si>
    <t>社發處郭素蓮                                      秘書室尹鳳英</t>
    <phoneticPr fontId="2" type="noConversion"/>
  </si>
  <si>
    <t>國土處陳孝雯   秘書室廖御吟</t>
    <phoneticPr fontId="2" type="noConversion"/>
  </si>
  <si>
    <t>資管處黃柏盛   秘書室廖御吟</t>
    <phoneticPr fontId="2" type="noConversion"/>
  </si>
  <si>
    <t>資管處謝雯珩   秘書室廖御吟</t>
    <phoneticPr fontId="2" type="noConversion"/>
  </si>
  <si>
    <t>資管處陳柏升   秘書室廖御吟</t>
    <phoneticPr fontId="2" type="noConversion"/>
  </si>
  <si>
    <r>
      <t>國家發展委員會</t>
    </r>
    <r>
      <rPr>
        <b/>
        <sz val="20"/>
        <rFont val="Times New Roman"/>
        <family val="1"/>
      </rPr>
      <t>103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8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10</t>
    </r>
    <r>
      <rPr>
        <b/>
        <sz val="20"/>
        <rFont val="新細明體"/>
        <family val="1"/>
        <charset val="136"/>
      </rPr>
      <t>萬元以上決標資料彙報表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</si>
</sst>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#,##0_ 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2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1"/>
      <name val="新細明體"/>
      <family val="1"/>
      <charset val="136"/>
    </font>
    <font>
      <b/>
      <sz val="14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3" fontId="7" fillId="0" borderId="7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0" xfId="0" applyFont="1">
      <alignment vertical="center"/>
    </xf>
    <xf numFmtId="3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3" fontId="16" fillId="0" borderId="5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7" fillId="0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RowHeight="16.5" x14ac:dyDescent="0.25"/>
  <cols>
    <col min="1" max="1" width="11.875" customWidth="1"/>
    <col min="2" max="2" width="11.75" customWidth="1"/>
    <col min="3" max="3" width="15.875" customWidth="1"/>
    <col min="8" max="8" width="13.125" customWidth="1"/>
    <col min="9" max="9" width="13.75" customWidth="1"/>
    <col min="10" max="10" width="12.375" customWidth="1"/>
    <col min="14" max="14" width="9.125" bestFit="1" customWidth="1"/>
    <col min="15" max="15" width="12.125" customWidth="1"/>
    <col min="16" max="16" width="9.125" bestFit="1" customWidth="1"/>
    <col min="17" max="17" width="13.375" bestFit="1" customWidth="1"/>
    <col min="18" max="18" width="10.125" bestFit="1" customWidth="1"/>
    <col min="19" max="22" width="9.25" bestFit="1" customWidth="1"/>
    <col min="23" max="23" width="11" customWidth="1"/>
    <col min="24" max="24" width="9.25" bestFit="1" customWidth="1"/>
    <col min="25" max="25" width="9.5" bestFit="1" customWidth="1"/>
    <col min="26" max="26" width="9.25" bestFit="1" customWidth="1"/>
    <col min="27" max="27" width="10.75" customWidth="1"/>
    <col min="28" max="32" width="9.25" bestFit="1" customWidth="1"/>
    <col min="33" max="33" width="12.625" customWidth="1"/>
    <col min="34" max="34" width="9.25" bestFit="1" customWidth="1"/>
  </cols>
  <sheetData>
    <row r="1" spans="1:34" x14ac:dyDescent="0.25">
      <c r="A1" s="34" t="s">
        <v>0</v>
      </c>
      <c r="B1" s="36" t="s">
        <v>1</v>
      </c>
      <c r="C1" s="31" t="s">
        <v>2</v>
      </c>
      <c r="D1" s="33" t="s">
        <v>3</v>
      </c>
      <c r="E1" s="33" t="s">
        <v>4</v>
      </c>
      <c r="F1" s="33"/>
      <c r="G1" s="33" t="s">
        <v>5</v>
      </c>
      <c r="H1" s="33" t="s">
        <v>6</v>
      </c>
      <c r="I1" s="33" t="s">
        <v>7</v>
      </c>
      <c r="J1" s="40" t="s">
        <v>8</v>
      </c>
      <c r="K1" s="33" t="s">
        <v>9</v>
      </c>
      <c r="L1" s="33" t="s">
        <v>10</v>
      </c>
      <c r="M1" s="33" t="s">
        <v>11</v>
      </c>
      <c r="N1" s="33"/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13</v>
      </c>
      <c r="U1" s="31" t="s">
        <v>17</v>
      </c>
      <c r="V1" s="31" t="s">
        <v>15</v>
      </c>
      <c r="W1" s="31" t="s">
        <v>18</v>
      </c>
      <c r="X1" s="31"/>
      <c r="Y1" s="31" t="s">
        <v>19</v>
      </c>
      <c r="Z1" s="31" t="s">
        <v>19</v>
      </c>
      <c r="AA1" s="31" t="s">
        <v>20</v>
      </c>
      <c r="AB1" s="31" t="s">
        <v>21</v>
      </c>
      <c r="AC1" s="31" t="s">
        <v>22</v>
      </c>
      <c r="AD1" s="31" t="s">
        <v>23</v>
      </c>
      <c r="AE1" s="31" t="s">
        <v>24</v>
      </c>
      <c r="AF1" s="31" t="s">
        <v>24</v>
      </c>
      <c r="AG1" s="31" t="s">
        <v>25</v>
      </c>
      <c r="AH1" s="32" t="s">
        <v>26</v>
      </c>
    </row>
    <row r="2" spans="1:34" x14ac:dyDescent="0.25">
      <c r="A2" s="35"/>
      <c r="B2" s="37"/>
      <c r="C2" s="38"/>
      <c r="D2" s="39"/>
      <c r="E2" s="1" t="s">
        <v>27</v>
      </c>
      <c r="F2" s="1" t="s">
        <v>28</v>
      </c>
      <c r="G2" s="39"/>
      <c r="H2" s="39"/>
      <c r="I2" s="39"/>
      <c r="J2" s="41"/>
      <c r="K2" s="39"/>
      <c r="L2" s="39"/>
      <c r="M2" s="1" t="s">
        <v>29</v>
      </c>
      <c r="N2" s="1" t="s">
        <v>30</v>
      </c>
      <c r="O2" s="2" t="s">
        <v>29</v>
      </c>
      <c r="P2" s="2" t="s">
        <v>31</v>
      </c>
      <c r="Q2" s="2" t="s">
        <v>32</v>
      </c>
      <c r="R2" s="2" t="s">
        <v>31</v>
      </c>
      <c r="S2" s="2" t="s">
        <v>29</v>
      </c>
      <c r="T2" s="2" t="s">
        <v>31</v>
      </c>
      <c r="U2" s="2" t="s">
        <v>32</v>
      </c>
      <c r="V2" s="2" t="s">
        <v>31</v>
      </c>
      <c r="W2" s="2" t="s">
        <v>33</v>
      </c>
      <c r="X2" s="2" t="s">
        <v>34</v>
      </c>
      <c r="Y2" s="2" t="s">
        <v>33</v>
      </c>
      <c r="Z2" s="2" t="s">
        <v>34</v>
      </c>
      <c r="AA2" s="2" t="s">
        <v>33</v>
      </c>
      <c r="AB2" s="2" t="s">
        <v>34</v>
      </c>
      <c r="AC2" s="2" t="s">
        <v>33</v>
      </c>
      <c r="AD2" s="2" t="s">
        <v>34</v>
      </c>
      <c r="AE2" s="2" t="s">
        <v>33</v>
      </c>
      <c r="AF2" s="2" t="s">
        <v>34</v>
      </c>
      <c r="AG2" s="2" t="s">
        <v>35</v>
      </c>
      <c r="AH2" s="3" t="s">
        <v>36</v>
      </c>
    </row>
    <row r="3" spans="1:34" ht="132.75" customHeight="1" x14ac:dyDescent="0.25">
      <c r="A3" s="10">
        <v>103081406</v>
      </c>
      <c r="B3" s="8" t="s">
        <v>48</v>
      </c>
      <c r="C3" s="8" t="s">
        <v>76</v>
      </c>
      <c r="D3" s="6" t="s">
        <v>49</v>
      </c>
      <c r="E3" s="6"/>
      <c r="F3" s="10" t="s">
        <v>47</v>
      </c>
      <c r="G3" s="11" t="s">
        <v>50</v>
      </c>
      <c r="H3" s="7">
        <v>520000</v>
      </c>
      <c r="I3" s="7">
        <v>518550</v>
      </c>
      <c r="J3" s="7">
        <v>518550</v>
      </c>
      <c r="K3" s="11" t="s">
        <v>51</v>
      </c>
      <c r="L3" s="6" t="s">
        <v>52</v>
      </c>
      <c r="M3" s="10" t="s">
        <v>53</v>
      </c>
      <c r="N3" s="10"/>
      <c r="O3" s="7"/>
      <c r="P3" s="10"/>
      <c r="Q3" s="7">
        <v>518550</v>
      </c>
      <c r="R3" s="10"/>
      <c r="S3" s="10"/>
      <c r="T3" s="10"/>
      <c r="U3" s="10">
        <v>1</v>
      </c>
      <c r="V3" s="10"/>
      <c r="W3" s="7"/>
      <c r="X3" s="10">
        <v>1</v>
      </c>
      <c r="Y3" s="10"/>
      <c r="Z3" s="10"/>
      <c r="AA3" s="7">
        <v>518550</v>
      </c>
      <c r="AB3" s="10">
        <v>1</v>
      </c>
      <c r="AC3" s="10"/>
      <c r="AD3" s="10"/>
      <c r="AE3" s="10"/>
      <c r="AF3" s="10"/>
      <c r="AG3" s="7">
        <v>518550</v>
      </c>
      <c r="AH3" s="10">
        <v>1</v>
      </c>
    </row>
    <row r="4" spans="1:34" s="51" customFormat="1" ht="108.75" customHeight="1" x14ac:dyDescent="0.25">
      <c r="A4" s="48" t="s">
        <v>54</v>
      </c>
      <c r="B4" s="48" t="s">
        <v>55</v>
      </c>
      <c r="C4" s="48" t="s">
        <v>77</v>
      </c>
      <c r="D4" s="48" t="s">
        <v>56</v>
      </c>
      <c r="E4" s="48" t="s">
        <v>57</v>
      </c>
      <c r="F4" s="48"/>
      <c r="G4" s="48" t="s">
        <v>58</v>
      </c>
      <c r="H4" s="7">
        <v>1350000</v>
      </c>
      <c r="I4" s="7">
        <v>1300000</v>
      </c>
      <c r="J4" s="7">
        <v>1300000</v>
      </c>
      <c r="K4" s="48" t="s">
        <v>59</v>
      </c>
      <c r="L4" s="48" t="s">
        <v>60</v>
      </c>
      <c r="M4" s="48" t="s">
        <v>61</v>
      </c>
      <c r="N4" s="48"/>
      <c r="O4" s="7">
        <v>1300000</v>
      </c>
      <c r="P4" s="6"/>
      <c r="Q4" s="6"/>
      <c r="R4" s="49"/>
      <c r="S4" s="6">
        <v>0</v>
      </c>
      <c r="T4" s="6">
        <v>0</v>
      </c>
      <c r="U4" s="6">
        <v>0</v>
      </c>
      <c r="V4" s="6">
        <v>1</v>
      </c>
      <c r="W4" s="7">
        <v>0</v>
      </c>
      <c r="X4" s="6">
        <v>0</v>
      </c>
      <c r="Y4" s="7">
        <f>R4</f>
        <v>0</v>
      </c>
      <c r="Z4" s="6">
        <v>1</v>
      </c>
      <c r="AA4" s="16">
        <v>0</v>
      </c>
      <c r="AB4" s="50">
        <v>0</v>
      </c>
      <c r="AC4" s="7">
        <v>0</v>
      </c>
      <c r="AD4" s="6">
        <v>0</v>
      </c>
      <c r="AE4" s="6">
        <v>0</v>
      </c>
      <c r="AF4" s="6">
        <v>0</v>
      </c>
      <c r="AG4" s="7">
        <f>Y4</f>
        <v>0</v>
      </c>
      <c r="AH4" s="6">
        <v>1</v>
      </c>
    </row>
    <row r="5" spans="1:34" s="51" customFormat="1" ht="123.75" customHeight="1" x14ac:dyDescent="0.25">
      <c r="A5" s="48" t="s">
        <v>62</v>
      </c>
      <c r="B5" s="48" t="s">
        <v>63</v>
      </c>
      <c r="C5" s="48" t="s">
        <v>78</v>
      </c>
      <c r="D5" s="48" t="s">
        <v>64</v>
      </c>
      <c r="E5" s="48" t="s">
        <v>65</v>
      </c>
      <c r="F5" s="48"/>
      <c r="G5" s="48" t="s">
        <v>58</v>
      </c>
      <c r="H5" s="7">
        <v>2500000</v>
      </c>
      <c r="I5" s="7">
        <v>2450000</v>
      </c>
      <c r="J5" s="7">
        <v>2450000</v>
      </c>
      <c r="K5" s="48" t="s">
        <v>66</v>
      </c>
      <c r="L5" s="48" t="s">
        <v>67</v>
      </c>
      <c r="M5" s="48" t="s">
        <v>61</v>
      </c>
      <c r="N5" s="48"/>
      <c r="O5" s="7">
        <f>J5</f>
        <v>2450000</v>
      </c>
      <c r="P5" s="6"/>
      <c r="Q5" s="6"/>
      <c r="R5" s="7"/>
      <c r="S5" s="6">
        <v>1</v>
      </c>
      <c r="T5" s="6">
        <v>0</v>
      </c>
      <c r="U5" s="6">
        <v>0</v>
      </c>
      <c r="V5" s="6">
        <v>0</v>
      </c>
      <c r="W5" s="7">
        <v>0</v>
      </c>
      <c r="X5" s="6">
        <v>0</v>
      </c>
      <c r="Y5" s="7">
        <f>J5</f>
        <v>2450000</v>
      </c>
      <c r="Z5" s="6">
        <v>1</v>
      </c>
      <c r="AA5" s="50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7">
        <f>Y5</f>
        <v>2450000</v>
      </c>
      <c r="AH5" s="6">
        <v>1</v>
      </c>
    </row>
    <row r="6" spans="1:34" s="51" customFormat="1" ht="100.15" customHeight="1" x14ac:dyDescent="0.25">
      <c r="A6" s="48">
        <v>103081911</v>
      </c>
      <c r="B6" s="48" t="s">
        <v>68</v>
      </c>
      <c r="C6" s="48" t="s">
        <v>79</v>
      </c>
      <c r="D6" s="48" t="s">
        <v>64</v>
      </c>
      <c r="E6" s="48"/>
      <c r="F6" s="48" t="s">
        <v>65</v>
      </c>
      <c r="G6" s="48" t="s">
        <v>69</v>
      </c>
      <c r="H6" s="7">
        <v>290000</v>
      </c>
      <c r="I6" s="7">
        <v>283150</v>
      </c>
      <c r="J6" s="7">
        <v>283150</v>
      </c>
      <c r="K6" s="48" t="s">
        <v>70</v>
      </c>
      <c r="L6" s="48" t="s">
        <v>71</v>
      </c>
      <c r="M6" s="48"/>
      <c r="N6" s="48" t="s">
        <v>72</v>
      </c>
      <c r="O6" s="7"/>
      <c r="P6" s="6"/>
      <c r="Q6" s="7"/>
      <c r="R6" s="7">
        <f>J6</f>
        <v>283150</v>
      </c>
      <c r="S6" s="6">
        <v>0</v>
      </c>
      <c r="T6" s="6">
        <v>0</v>
      </c>
      <c r="U6" s="6">
        <v>0</v>
      </c>
      <c r="V6" s="6">
        <v>1</v>
      </c>
      <c r="W6" s="7">
        <v>0</v>
      </c>
      <c r="X6" s="6">
        <v>0</v>
      </c>
      <c r="Y6" s="7">
        <f>J6</f>
        <v>283150</v>
      </c>
      <c r="Z6" s="6">
        <v>1</v>
      </c>
      <c r="AA6" s="1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7">
        <f>J6</f>
        <v>283150</v>
      </c>
      <c r="AH6" s="6">
        <v>1</v>
      </c>
    </row>
    <row r="7" spans="1:34" s="51" customFormat="1" ht="192" customHeight="1" x14ac:dyDescent="0.25">
      <c r="A7" s="48">
        <v>103082211</v>
      </c>
      <c r="B7" s="48" t="s">
        <v>73</v>
      </c>
      <c r="C7" s="48" t="s">
        <v>80</v>
      </c>
      <c r="D7" s="48" t="s">
        <v>64</v>
      </c>
      <c r="E7" s="48" t="s">
        <v>65</v>
      </c>
      <c r="F7" s="48"/>
      <c r="G7" s="48" t="s">
        <v>69</v>
      </c>
      <c r="H7" s="7">
        <v>15860000</v>
      </c>
      <c r="I7" s="7">
        <v>15300000</v>
      </c>
      <c r="J7" s="7">
        <v>15000000</v>
      </c>
      <c r="K7" s="48" t="s">
        <v>74</v>
      </c>
      <c r="L7" s="48" t="s">
        <v>61</v>
      </c>
      <c r="M7" s="48" t="s">
        <v>75</v>
      </c>
      <c r="N7" s="48"/>
      <c r="O7" s="7">
        <f>J7</f>
        <v>15000000</v>
      </c>
      <c r="P7" s="6"/>
      <c r="Q7" s="7"/>
      <c r="R7" s="6"/>
      <c r="S7" s="6">
        <v>1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52">
        <f>O7</f>
        <v>15000000</v>
      </c>
      <c r="Z7" s="6">
        <v>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7">
        <f>O7</f>
        <v>15000000</v>
      </c>
      <c r="AH7" s="6">
        <v>1</v>
      </c>
    </row>
    <row r="8" spans="1:34" s="51" customFormat="1" ht="130.5" customHeight="1" x14ac:dyDescent="0.25">
      <c r="A8" s="6"/>
      <c r="B8" s="8"/>
      <c r="C8" s="8"/>
      <c r="D8" s="6"/>
      <c r="E8" s="6"/>
      <c r="F8" s="6"/>
      <c r="G8" s="8"/>
      <c r="H8" s="7"/>
      <c r="I8" s="7"/>
      <c r="J8" s="7"/>
      <c r="K8" s="8"/>
      <c r="L8" s="6"/>
      <c r="M8" s="6"/>
      <c r="N8" s="6"/>
      <c r="O8" s="7">
        <f>SUM(O3:O7)</f>
        <v>18750000</v>
      </c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6"/>
      <c r="AF8" s="6"/>
      <c r="AG8" s="7"/>
      <c r="AH8" s="6"/>
    </row>
    <row r="9" spans="1:34" s="51" customFormat="1" ht="123" customHeight="1" x14ac:dyDescent="0.25">
      <c r="A9" s="6"/>
      <c r="B9" s="8"/>
      <c r="C9" s="8"/>
      <c r="D9" s="6"/>
      <c r="E9" s="6"/>
      <c r="F9" s="6"/>
      <c r="G9" s="8"/>
      <c r="H9" s="7"/>
      <c r="I9" s="7"/>
      <c r="J9" s="7"/>
      <c r="K9" s="6"/>
      <c r="L9" s="6"/>
      <c r="M9" s="6"/>
      <c r="N9" s="6"/>
      <c r="O9" s="6"/>
      <c r="P9" s="6"/>
      <c r="Q9" s="7"/>
      <c r="R9" s="6"/>
      <c r="S9" s="6"/>
      <c r="T9" s="6"/>
      <c r="U9" s="6"/>
      <c r="V9" s="6"/>
      <c r="W9" s="6"/>
      <c r="X9" s="6"/>
      <c r="Y9" s="7"/>
      <c r="Z9" s="6"/>
      <c r="AA9" s="13"/>
      <c r="AB9" s="6"/>
      <c r="AC9" s="6"/>
      <c r="AD9" s="6"/>
      <c r="AE9" s="6"/>
      <c r="AF9" s="6"/>
      <c r="AG9" s="7"/>
      <c r="AH9" s="6"/>
    </row>
    <row r="10" spans="1:34" ht="104.25" customHeight="1" x14ac:dyDescent="0.25">
      <c r="A10" s="6"/>
      <c r="B10" s="8"/>
      <c r="C10" s="14"/>
      <c r="D10" s="6"/>
      <c r="E10" s="6"/>
      <c r="F10" s="6"/>
      <c r="G10" s="11"/>
      <c r="H10" s="7"/>
      <c r="I10" s="7"/>
      <c r="J10" s="7"/>
      <c r="K10" s="8"/>
      <c r="L10" s="6"/>
      <c r="M10" s="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  <c r="AB10" s="10"/>
      <c r="AC10" s="6"/>
      <c r="AD10" s="6"/>
      <c r="AE10" s="6"/>
      <c r="AF10" s="6"/>
      <c r="AG10" s="7"/>
      <c r="AH10" s="6"/>
    </row>
    <row r="11" spans="1:34" ht="99.75" customHeight="1" x14ac:dyDescent="0.25">
      <c r="A11" s="6"/>
      <c r="B11" s="8"/>
      <c r="C11" s="8"/>
      <c r="D11" s="6"/>
      <c r="E11" s="6"/>
      <c r="F11" s="6"/>
      <c r="G11" s="11"/>
      <c r="H11" s="7"/>
      <c r="I11" s="6"/>
      <c r="J11" s="7"/>
      <c r="K11" s="8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7"/>
      <c r="X11" s="6"/>
      <c r="Y11" s="6"/>
      <c r="Z11" s="6"/>
      <c r="AA11" s="16"/>
      <c r="AB11" s="10"/>
      <c r="AC11" s="6"/>
      <c r="AD11" s="6"/>
      <c r="AE11" s="6"/>
      <c r="AF11" s="6"/>
      <c r="AG11" s="7"/>
      <c r="AH11" s="6"/>
    </row>
    <row r="12" spans="1:34" ht="88.5" customHeight="1" x14ac:dyDescent="0.25">
      <c r="A12" s="6"/>
      <c r="B12" s="8"/>
      <c r="C12" s="8"/>
      <c r="D12" s="6"/>
      <c r="E12" s="6"/>
      <c r="F12" s="6"/>
      <c r="G12" s="11"/>
      <c r="H12" s="7"/>
      <c r="I12" s="7"/>
      <c r="J12" s="7"/>
      <c r="K12" s="8"/>
      <c r="L12" s="6"/>
      <c r="M12" s="6"/>
      <c r="N12" s="6"/>
      <c r="O12" s="7"/>
      <c r="P12" s="6"/>
      <c r="Q12" s="7"/>
      <c r="R12" s="6"/>
      <c r="S12" s="6"/>
      <c r="T12" s="6"/>
      <c r="U12" s="6"/>
      <c r="V12" s="6"/>
      <c r="W12" s="7"/>
      <c r="X12" s="10"/>
      <c r="Y12" s="6"/>
      <c r="Z12" s="6"/>
      <c r="AA12" s="13"/>
      <c r="AB12" s="15"/>
      <c r="AC12" s="6"/>
      <c r="AD12" s="6"/>
      <c r="AE12" s="6"/>
      <c r="AF12" s="6"/>
      <c r="AG12" s="7"/>
      <c r="AH12" s="6"/>
    </row>
    <row r="13" spans="1:34" ht="88.5" customHeight="1" x14ac:dyDescent="0.25">
      <c r="A13" s="6"/>
      <c r="B13" s="8"/>
      <c r="C13" s="8"/>
      <c r="D13" s="6"/>
      <c r="E13" s="6"/>
      <c r="F13" s="6"/>
      <c r="G13" s="8"/>
      <c r="H13" s="7"/>
      <c r="I13" s="7"/>
      <c r="J13" s="7"/>
      <c r="K13" s="8"/>
      <c r="L13" s="6"/>
      <c r="M13" s="6"/>
      <c r="N13" s="6"/>
      <c r="O13" s="7"/>
      <c r="P13" s="6"/>
      <c r="Q13" s="7"/>
      <c r="R13" s="6"/>
      <c r="S13" s="6"/>
      <c r="T13" s="6"/>
      <c r="U13" s="6"/>
      <c r="V13" s="6"/>
      <c r="W13" s="6"/>
      <c r="X13" s="6"/>
      <c r="Y13" s="6"/>
      <c r="Z13" s="6"/>
      <c r="AA13" s="7"/>
      <c r="AB13" s="10"/>
      <c r="AC13" s="6"/>
      <c r="AD13" s="6"/>
      <c r="AE13" s="6"/>
      <c r="AF13" s="6"/>
      <c r="AG13" s="7"/>
      <c r="AH13" s="6"/>
    </row>
    <row r="14" spans="1:34" ht="88.5" customHeight="1" x14ac:dyDescent="0.25">
      <c r="A14" s="6"/>
      <c r="B14" s="8"/>
      <c r="C14" s="14"/>
      <c r="D14" s="6"/>
      <c r="E14" s="6"/>
      <c r="F14" s="6"/>
      <c r="G14" s="11"/>
      <c r="H14" s="7"/>
      <c r="I14" s="7"/>
      <c r="J14" s="7"/>
      <c r="K14" s="8"/>
      <c r="L14" s="6"/>
      <c r="M14" s="6"/>
      <c r="N14" s="6"/>
      <c r="O14" s="7"/>
      <c r="P14" s="6"/>
      <c r="Q14" s="7"/>
      <c r="R14" s="6"/>
      <c r="S14" s="6"/>
      <c r="T14" s="6"/>
      <c r="U14" s="6"/>
      <c r="V14" s="6"/>
      <c r="W14" s="6"/>
      <c r="X14" s="6"/>
      <c r="Y14" s="6"/>
      <c r="Z14" s="6"/>
      <c r="AA14" s="7"/>
      <c r="AB14" s="10"/>
      <c r="AC14" s="6"/>
      <c r="AD14" s="6"/>
      <c r="AE14" s="6"/>
      <c r="AF14" s="6"/>
      <c r="AG14" s="7"/>
      <c r="AH14" s="6"/>
    </row>
    <row r="15" spans="1:34" ht="77.25" customHeight="1" x14ac:dyDescent="0.25">
      <c r="A15" s="4"/>
      <c r="B15" s="9"/>
      <c r="C15" s="8"/>
      <c r="D15" s="6"/>
      <c r="E15" s="4"/>
      <c r="F15" s="6"/>
      <c r="G15" s="11"/>
      <c r="H15" s="5"/>
      <c r="I15" s="6"/>
      <c r="J15" s="5"/>
      <c r="K15" s="9"/>
      <c r="L15" s="4"/>
      <c r="M15" s="4"/>
      <c r="N15" s="4"/>
      <c r="O15" s="4"/>
      <c r="P15" s="4"/>
      <c r="Q15" s="5"/>
      <c r="R15" s="4"/>
      <c r="S15" s="4"/>
      <c r="T15" s="4"/>
      <c r="U15" s="4"/>
      <c r="V15" s="4"/>
      <c r="W15" s="5"/>
      <c r="X15" s="4"/>
      <c r="Y15" s="4"/>
      <c r="Z15" s="4"/>
      <c r="AA15" s="13"/>
      <c r="AB15" s="10"/>
      <c r="AC15" s="4"/>
      <c r="AD15" s="4"/>
      <c r="AE15" s="4"/>
      <c r="AF15" s="4"/>
      <c r="AG15" s="5"/>
      <c r="AH15" s="4"/>
    </row>
    <row r="16" spans="1:34" ht="98.25" customHeight="1" x14ac:dyDescent="0.25">
      <c r="A16" s="10"/>
      <c r="B16" s="8"/>
      <c r="C16" s="8"/>
      <c r="D16" s="6"/>
      <c r="E16" s="10"/>
      <c r="F16" s="10"/>
      <c r="G16" s="8"/>
      <c r="H16" s="7"/>
      <c r="I16" s="7"/>
      <c r="J16" s="7"/>
      <c r="K16" s="8"/>
      <c r="L16" s="10"/>
      <c r="M16" s="13"/>
      <c r="N16" s="6"/>
      <c r="O16" s="10"/>
      <c r="P16" s="10"/>
      <c r="Q16" s="10"/>
      <c r="R16" s="7"/>
      <c r="S16" s="10"/>
      <c r="T16" s="10"/>
      <c r="U16" s="10"/>
      <c r="V16" s="10"/>
      <c r="W16" s="7"/>
      <c r="X16" s="10"/>
      <c r="Y16" s="10"/>
      <c r="Z16" s="10"/>
      <c r="AA16" s="7"/>
      <c r="AB16" s="15"/>
      <c r="AC16" s="10"/>
      <c r="AD16" s="10"/>
      <c r="AE16" s="10"/>
      <c r="AF16" s="10"/>
      <c r="AG16" s="7"/>
      <c r="AH16" s="10"/>
    </row>
    <row r="17" spans="1:34" ht="90.75" customHeight="1" x14ac:dyDescent="0.25">
      <c r="A17" s="4"/>
      <c r="B17" s="9"/>
      <c r="C17" s="8"/>
      <c r="D17" s="6"/>
      <c r="E17" s="4"/>
      <c r="F17" s="10"/>
      <c r="G17" s="8"/>
      <c r="H17" s="5"/>
      <c r="I17" s="5"/>
      <c r="J17" s="5"/>
      <c r="K17" s="9"/>
      <c r="L17" s="4"/>
      <c r="M17" s="4"/>
      <c r="N17" s="4"/>
      <c r="O17" s="4"/>
      <c r="P17" s="4"/>
      <c r="Q17" s="5"/>
      <c r="R17" s="4"/>
      <c r="S17" s="4"/>
      <c r="T17" s="4"/>
      <c r="U17" s="4"/>
      <c r="V17" s="4"/>
      <c r="W17" s="4"/>
      <c r="X17" s="4"/>
      <c r="Y17" s="4"/>
      <c r="Z17" s="4"/>
      <c r="AA17" s="5"/>
      <c r="AB17" s="10"/>
      <c r="AC17" s="4"/>
      <c r="AD17" s="4"/>
      <c r="AE17" s="4"/>
      <c r="AF17" s="4"/>
      <c r="AG17" s="5"/>
      <c r="AH17" s="4"/>
    </row>
    <row r="18" spans="1:3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7"/>
      <c r="P18" s="12"/>
      <c r="Q18" s="28"/>
      <c r="R18" s="28"/>
      <c r="S18" s="12"/>
      <c r="T18" s="12"/>
      <c r="U18" s="12"/>
      <c r="V18" s="30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7"/>
      <c r="AH18" s="12"/>
    </row>
    <row r="19" spans="1:3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7"/>
      <c r="R19" s="28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3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3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3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3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3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3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</sheetData>
  <mergeCells count="22">
    <mergeCell ref="M1:N1"/>
    <mergeCell ref="A1:A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</mergeCells>
  <phoneticPr fontId="2" type="noConversion"/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H7" sqref="A1:H7"/>
    </sheetView>
  </sheetViews>
  <sheetFormatPr defaultRowHeight="16.5" x14ac:dyDescent="0.25"/>
  <cols>
    <col min="3" max="3" width="18.625" customWidth="1"/>
    <col min="5" max="5" width="22.875" customWidth="1"/>
    <col min="7" max="7" width="31.5" customWidth="1"/>
    <col min="8" max="8" width="30.875" customWidth="1"/>
  </cols>
  <sheetData>
    <row r="1" spans="1:8" ht="27.75" x14ac:dyDescent="0.4">
      <c r="A1" s="42" t="s">
        <v>81</v>
      </c>
      <c r="B1" s="42"/>
      <c r="C1" s="42"/>
      <c r="D1" s="42"/>
      <c r="E1" s="42"/>
      <c r="F1" s="42"/>
      <c r="G1" s="42"/>
      <c r="H1" s="42"/>
    </row>
    <row r="2" spans="1:8" x14ac:dyDescent="0.25">
      <c r="A2" s="17"/>
      <c r="B2" s="17"/>
      <c r="C2" s="17"/>
      <c r="D2" s="17"/>
      <c r="E2" s="17"/>
      <c r="F2" s="18"/>
      <c r="G2" s="43" t="s">
        <v>37</v>
      </c>
      <c r="H2" s="43"/>
    </row>
    <row r="3" spans="1:8" ht="19.5" x14ac:dyDescent="0.25">
      <c r="A3" s="44" t="s">
        <v>38</v>
      </c>
      <c r="B3" s="45" t="s">
        <v>39</v>
      </c>
      <c r="C3" s="45"/>
      <c r="D3" s="46" t="s">
        <v>40</v>
      </c>
      <c r="E3" s="47"/>
      <c r="F3" s="45" t="s">
        <v>41</v>
      </c>
      <c r="G3" s="45"/>
      <c r="H3" s="45" t="s">
        <v>42</v>
      </c>
    </row>
    <row r="4" spans="1:8" ht="19.5" x14ac:dyDescent="0.25">
      <c r="A4" s="44"/>
      <c r="B4" s="19" t="s">
        <v>43</v>
      </c>
      <c r="C4" s="19" t="s">
        <v>44</v>
      </c>
      <c r="D4" s="19" t="s">
        <v>43</v>
      </c>
      <c r="E4" s="19" t="s">
        <v>44</v>
      </c>
      <c r="F4" s="19" t="s">
        <v>43</v>
      </c>
      <c r="G4" s="19" t="s">
        <v>44</v>
      </c>
      <c r="H4" s="45"/>
    </row>
    <row r="5" spans="1:8" ht="64.5" customHeight="1" x14ac:dyDescent="0.25">
      <c r="A5" s="20" t="s">
        <v>45</v>
      </c>
      <c r="B5" s="21">
        <v>3</v>
      </c>
      <c r="C5" s="21">
        <v>18750000</v>
      </c>
      <c r="D5" s="21">
        <v>1</v>
      </c>
      <c r="E5" s="21">
        <v>518550</v>
      </c>
      <c r="F5" s="21">
        <f>B5+D5</f>
        <v>4</v>
      </c>
      <c r="G5" s="21">
        <f>C5+E5</f>
        <v>19268550</v>
      </c>
      <c r="H5" s="22"/>
    </row>
    <row r="6" spans="1:8" ht="84" customHeight="1" x14ac:dyDescent="0.25">
      <c r="A6" s="20" t="s">
        <v>46</v>
      </c>
      <c r="B6" s="21">
        <v>0</v>
      </c>
      <c r="C6" s="21">
        <v>0</v>
      </c>
      <c r="D6" s="21">
        <v>1</v>
      </c>
      <c r="E6" s="29">
        <v>283150</v>
      </c>
      <c r="F6" s="21">
        <f>B6+D6</f>
        <v>1</v>
      </c>
      <c r="G6" s="21">
        <f>C6+E6</f>
        <v>283150</v>
      </c>
      <c r="H6" s="22"/>
    </row>
    <row r="7" spans="1:8" ht="49.5" customHeight="1" x14ac:dyDescent="0.25">
      <c r="A7" s="20" t="s">
        <v>41</v>
      </c>
      <c r="B7" s="21">
        <f t="shared" ref="B7:G7" si="0">B5+B6</f>
        <v>3</v>
      </c>
      <c r="C7" s="21">
        <f t="shared" si="0"/>
        <v>18750000</v>
      </c>
      <c r="D7" s="21">
        <f t="shared" si="0"/>
        <v>2</v>
      </c>
      <c r="E7" s="21">
        <f t="shared" si="0"/>
        <v>801700</v>
      </c>
      <c r="F7" s="21">
        <f t="shared" si="0"/>
        <v>5</v>
      </c>
      <c r="G7" s="21">
        <f t="shared" si="0"/>
        <v>19551700</v>
      </c>
      <c r="H7" s="21"/>
    </row>
    <row r="8" spans="1:8" ht="19.5" x14ac:dyDescent="0.25">
      <c r="A8" s="23"/>
      <c r="B8" s="24"/>
      <c r="C8" s="24"/>
      <c r="D8" s="24"/>
      <c r="E8" s="24"/>
      <c r="F8" s="24"/>
      <c r="G8" s="25"/>
      <c r="H8" s="24"/>
    </row>
    <row r="9" spans="1:8" x14ac:dyDescent="0.25">
      <c r="A9" s="17"/>
      <c r="B9" s="17"/>
      <c r="C9" s="17"/>
      <c r="D9" s="17"/>
      <c r="E9" s="17"/>
      <c r="F9" s="17"/>
      <c r="G9" s="17"/>
      <c r="H9" s="17"/>
    </row>
    <row r="10" spans="1:8" x14ac:dyDescent="0.25">
      <c r="A10" s="26"/>
      <c r="B10" s="17"/>
      <c r="C10" s="17"/>
      <c r="D10" s="17"/>
      <c r="E10" s="17"/>
      <c r="F10" s="17"/>
      <c r="G10" s="17"/>
      <c r="H10" s="17"/>
    </row>
  </sheetData>
  <mergeCells count="7">
    <mergeCell ref="A1:H1"/>
    <mergeCell ref="G2:H2"/>
    <mergeCell ref="A3:A4"/>
    <mergeCell ref="B3:C3"/>
    <mergeCell ref="D3:E3"/>
    <mergeCell ref="F3:G3"/>
    <mergeCell ref="H3:H4"/>
  </mergeCells>
  <phoneticPr fontId="2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決標資料彙整表</vt:lpstr>
      <vt:lpstr>8月份決標資料明細表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彭郁翔</dc:creator>
  <cp:lastModifiedBy>user</cp:lastModifiedBy>
  <cp:lastPrinted>2015-01-14T07:55:14Z</cp:lastPrinted>
  <dcterms:created xsi:type="dcterms:W3CDTF">2014-05-27T02:23:06Z</dcterms:created>
  <dcterms:modified xsi:type="dcterms:W3CDTF">2015-01-14T07:55:16Z</dcterms:modified>
</cp:coreProperties>
</file>