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95" windowWidth="20235" windowHeight="9390" activeTab="1"/>
  </bookViews>
  <sheets>
    <sheet name="決標資料彙整表" sheetId="1" r:id="rId1"/>
    <sheet name="7月份決標資料明細表" sheetId="2" r:id="rId2"/>
  </sheets>
  <calcPr calcId="145621"/>
</workbook>
</file>

<file path=xl/calcChain.xml><?xml version="1.0" encoding="utf-8"?>
<calcChain xmlns="http://schemas.openxmlformats.org/spreadsheetml/2006/main">
  <c r="Q12" i="1" l="1"/>
  <c r="O12" i="1"/>
  <c r="AG11" i="1" l="1"/>
  <c r="AG10" i="1"/>
  <c r="AA10" i="1"/>
  <c r="Y10" i="1"/>
  <c r="Y9" i="1"/>
  <c r="AG9" i="1" s="1"/>
  <c r="O9" i="1"/>
  <c r="R8" i="1"/>
  <c r="Y8" i="1" s="1"/>
  <c r="AG8" i="1" s="1"/>
  <c r="Y11" i="1" l="1"/>
  <c r="G5" i="2"/>
  <c r="D7" i="2"/>
  <c r="C7" i="2"/>
  <c r="B7" i="2"/>
  <c r="G6" i="2"/>
  <c r="F6" i="2"/>
  <c r="F5" i="2"/>
  <c r="E7" i="2" l="1"/>
  <c r="G7" i="2"/>
  <c r="F7" i="2"/>
</calcChain>
</file>

<file path=xl/sharedStrings.xml><?xml version="1.0" encoding="utf-8"?>
<sst xmlns="http://schemas.openxmlformats.org/spreadsheetml/2006/main" count="152" uniqueCount="112">
  <si>
    <t>案號</t>
    <phoneticPr fontId="3" type="noConversion"/>
  </si>
  <si>
    <t>標的名稱及數量摘要</t>
  </si>
  <si>
    <t>業務單位-承辦人</t>
    <phoneticPr fontId="3" type="noConversion"/>
  </si>
  <si>
    <t>採購性質</t>
  </si>
  <si>
    <t>公告金額</t>
  </si>
  <si>
    <t>招標方式</t>
  </si>
  <si>
    <t>預算金額(NT$)</t>
    <phoneticPr fontId="3" type="noConversion"/>
  </si>
  <si>
    <t>底價金額(NT$)</t>
    <phoneticPr fontId="3" type="noConversion"/>
  </si>
  <si>
    <r>
      <t>決標金額</t>
    </r>
    <r>
      <rPr>
        <sz val="12"/>
        <rFont val="Times New Roman"/>
        <family val="1"/>
      </rPr>
      <t>(NT$)</t>
    </r>
    <phoneticPr fontId="6" type="noConversion"/>
  </si>
  <si>
    <t>得標廠商</t>
  </si>
  <si>
    <t>決標日期</t>
    <phoneticPr fontId="6" type="noConversion"/>
  </si>
  <si>
    <t>決標資料傳輸日期</t>
  </si>
  <si>
    <t>公告金額以上(NT$)</t>
    <phoneticPr fontId="3" type="noConversion"/>
  </si>
  <si>
    <t>公告金額以上</t>
    <phoneticPr fontId="3" type="noConversion"/>
  </si>
  <si>
    <t>未達公告金額(NT$)</t>
    <phoneticPr fontId="3" type="noConversion"/>
  </si>
  <si>
    <t>未達公告金額</t>
    <phoneticPr fontId="3" type="noConversion"/>
  </si>
  <si>
    <t>公告金額以上件數</t>
    <phoneticPr fontId="3" type="noConversion"/>
  </si>
  <si>
    <t>未達公告金額件數</t>
    <phoneticPr fontId="3" type="noConversion"/>
  </si>
  <si>
    <t>委託研究</t>
    <phoneticPr fontId="3" type="noConversion"/>
  </si>
  <si>
    <t>委託辦理</t>
    <phoneticPr fontId="3" type="noConversion"/>
  </si>
  <si>
    <t>其他勞務</t>
    <phoneticPr fontId="3" type="noConversion"/>
  </si>
  <si>
    <t>其他勞務</t>
  </si>
  <si>
    <t>財物採購</t>
    <phoneticPr fontId="3" type="noConversion"/>
  </si>
  <si>
    <t>財物勞務</t>
    <phoneticPr fontId="3" type="noConversion"/>
  </si>
  <si>
    <t>工程</t>
    <phoneticPr fontId="3" type="noConversion"/>
  </si>
  <si>
    <t>總計</t>
    <phoneticPr fontId="3" type="noConversion"/>
  </si>
  <si>
    <t>總計</t>
    <phoneticPr fontId="3" type="noConversion"/>
  </si>
  <si>
    <t>以上</t>
  </si>
  <si>
    <t>未達</t>
  </si>
  <si>
    <t>決標公告</t>
  </si>
  <si>
    <t>定期彙送</t>
  </si>
  <si>
    <t>定期彙送</t>
    <phoneticPr fontId="3" type="noConversion"/>
  </si>
  <si>
    <t>決標公告</t>
    <phoneticPr fontId="3" type="noConversion"/>
  </si>
  <si>
    <t>(NT$)</t>
    <phoneticPr fontId="3" type="noConversion"/>
  </si>
  <si>
    <t>件數</t>
    <phoneticPr fontId="3" type="noConversion"/>
  </si>
  <si>
    <t>總(NT$)</t>
    <phoneticPr fontId="3" type="noConversion"/>
  </si>
  <si>
    <t>總計</t>
    <phoneticPr fontId="3" type="noConversion"/>
  </si>
  <si>
    <t xml:space="preserve">單位：新台幣元  </t>
  </si>
  <si>
    <t>傳輸方式</t>
    <phoneticPr fontId="6" type="noConversion"/>
  </si>
  <si>
    <t>公告金額以上</t>
    <phoneticPr fontId="6" type="noConversion"/>
  </si>
  <si>
    <t>未達公告金額但逾公告金額十分之一</t>
    <phoneticPr fontId="6" type="noConversion"/>
  </si>
  <si>
    <t>合計</t>
    <phoneticPr fontId="6" type="noConversion"/>
  </si>
  <si>
    <t>備註</t>
    <phoneticPr fontId="6" type="noConversion"/>
  </si>
  <si>
    <t>案件數</t>
    <phoneticPr fontId="6" type="noConversion"/>
  </si>
  <si>
    <r>
      <t>決標金額</t>
    </r>
    <r>
      <rPr>
        <b/>
        <sz val="14"/>
        <rFont val="Times New Roman"/>
        <family val="1"/>
      </rPr>
      <t>(NT$)</t>
    </r>
    <phoneticPr fontId="6" type="noConversion"/>
  </si>
  <si>
    <t>刊登決標公告</t>
  </si>
  <si>
    <t>決標資料定期彙送</t>
  </si>
  <si>
    <t>勞務</t>
    <phoneticPr fontId="2" type="noConversion"/>
  </si>
  <si>
    <t>V</t>
    <phoneticPr fontId="2" type="noConversion"/>
  </si>
  <si>
    <t>公開取得廠商企劃書</t>
    <phoneticPr fontId="2" type="noConversion"/>
  </si>
  <si>
    <t>ndc103039</t>
  </si>
  <si>
    <t>行政院104年度施政計畫編印</t>
  </si>
  <si>
    <t>文匯印刷資訊處理有限公司</t>
  </si>
  <si>
    <t>103/7/25</t>
    <phoneticPr fontId="2" type="noConversion"/>
  </si>
  <si>
    <t>(綜)胡雅芳            (秘)黃玥玟</t>
    <phoneticPr fontId="2" type="noConversion"/>
  </si>
  <si>
    <t>ndc103034</t>
  </si>
  <si>
    <t>103年編印「營造國際友善環境工作手冊」委外服務案</t>
  </si>
  <si>
    <t>社發處宋美華                                     秘書室尹鳳英</t>
    <phoneticPr fontId="3" type="noConversion"/>
  </si>
  <si>
    <t>勞務</t>
    <phoneticPr fontId="3" type="noConversion"/>
  </si>
  <si>
    <t>V</t>
  </si>
  <si>
    <t>(經公開評選或公開徵求)</t>
  </si>
  <si>
    <t>加斌有限公司</t>
  </si>
  <si>
    <t>103.7.28</t>
    <phoneticPr fontId="3" type="noConversion"/>
  </si>
  <si>
    <t>103/8/8</t>
    <phoneticPr fontId="3" type="noConversion"/>
  </si>
  <si>
    <t>ndc103013</t>
  </si>
  <si>
    <t>103年「臺灣公共治理研究中心委外服務計畫」</t>
  </si>
  <si>
    <t>社發處林本源                                     秘書室尹鳳英</t>
    <phoneticPr fontId="3" type="noConversion"/>
  </si>
  <si>
    <t>限制性招標                                   (未經公開評選或公開徵求)</t>
    <phoneticPr fontId="3" type="noConversion"/>
  </si>
  <si>
    <t>國立臺灣大學</t>
  </si>
  <si>
    <t>103.7.24</t>
    <phoneticPr fontId="3" type="noConversion"/>
  </si>
  <si>
    <t>103/8/11</t>
    <phoneticPr fontId="3" type="noConversion"/>
  </si>
  <si>
    <t>ndc103028</t>
  </si>
  <si>
    <t>政府吸納社會創新強化公共治理之研究</t>
  </si>
  <si>
    <t>社發處呂昭輝                                     秘書室尹鳳英</t>
    <phoneticPr fontId="3" type="noConversion"/>
  </si>
  <si>
    <t>不訂底價</t>
    <phoneticPr fontId="3" type="noConversion"/>
  </si>
  <si>
    <t>財團法人中國生產力中心</t>
  </si>
  <si>
    <t>103.6.16</t>
    <phoneticPr fontId="3" type="noConversion"/>
  </si>
  <si>
    <t>103/6/26</t>
    <phoneticPr fontId="3" type="noConversion"/>
  </si>
  <si>
    <t>ndc103020-1</t>
    <phoneticPr fontId="3" type="noConversion"/>
  </si>
  <si>
    <t>我國族群事務資源分配機制之研究</t>
  </si>
  <si>
    <t>國立中央大學</t>
  </si>
  <si>
    <t>103.7.21</t>
    <phoneticPr fontId="3" type="noConversion"/>
  </si>
  <si>
    <t>103/8/4</t>
    <phoneticPr fontId="3" type="noConversion"/>
  </si>
  <si>
    <t>103年度「【國發會online第二發】示範區深度溝通會」執行計畫委託辦理案</t>
  </si>
  <si>
    <t>勞務</t>
    <phoneticPr fontId="2" type="noConversion"/>
  </si>
  <si>
    <t>V</t>
    <phoneticPr fontId="2" type="noConversion"/>
  </si>
  <si>
    <t>限制性招標(未經公開評選或公開徵求)</t>
  </si>
  <si>
    <t>第一電商有限公司</t>
  </si>
  <si>
    <t>103/07/16</t>
  </si>
  <si>
    <t>103/07/29</t>
  </si>
  <si>
    <t>ndc103004</t>
  </si>
  <si>
    <t>「國家建設總合評估規劃專案管理」委託辦理計畫案</t>
  </si>
  <si>
    <t>限制性招標(經公開評選或公開徵求)</t>
  </si>
  <si>
    <t>財團法人國土規劃及不動產資訊中心</t>
  </si>
  <si>
    <t>103/07/17</t>
  </si>
  <si>
    <t>ndc103032</t>
  </si>
  <si>
    <t>103年度「區域經濟整合下之強化南台灣微型服務業創新加值」委託辦理案</t>
  </si>
  <si>
    <t>公開取得報價單或企劃書</t>
  </si>
  <si>
    <t>國立屏東教育大學</t>
  </si>
  <si>
    <t>103/08/01</t>
  </si>
  <si>
    <t>ndc103038</t>
  </si>
  <si>
    <t>「經貿國是會議全國大會電視轉播」委外案</t>
  </si>
  <si>
    <t>財團法人公共電視文化事業基金會</t>
  </si>
  <si>
    <t>103/07/18</t>
  </si>
  <si>
    <t>103/07/31</t>
  </si>
  <si>
    <t>社發處許智閔                                     秘書室尹鳳英</t>
    <phoneticPr fontId="3" type="noConversion"/>
  </si>
  <si>
    <t>產業處王韋凱    秘書室廖御吟</t>
    <phoneticPr fontId="2" type="noConversion"/>
  </si>
  <si>
    <t>國土處林秀鳳    秘書室廖御吟</t>
    <phoneticPr fontId="2" type="noConversion"/>
  </si>
  <si>
    <t>國土處江壁帆     秘書室廖御吟</t>
    <phoneticPr fontId="2" type="noConversion"/>
  </si>
  <si>
    <t>資管處江易道   秘書室廖御吟</t>
    <phoneticPr fontId="2" type="noConversion"/>
  </si>
  <si>
    <r>
      <t>國家發展委員會</t>
    </r>
    <r>
      <rPr>
        <b/>
        <sz val="20"/>
        <rFont val="Times New Roman"/>
        <family val="1"/>
      </rPr>
      <t>103</t>
    </r>
    <r>
      <rPr>
        <b/>
        <sz val="20"/>
        <rFont val="新細明體"/>
        <family val="1"/>
        <charset val="136"/>
      </rPr>
      <t>年</t>
    </r>
    <r>
      <rPr>
        <b/>
        <sz val="20"/>
        <rFont val="Times New Roman"/>
        <family val="1"/>
      </rPr>
      <t>7</t>
    </r>
    <r>
      <rPr>
        <b/>
        <sz val="20"/>
        <rFont val="新細明體"/>
        <family val="1"/>
        <charset val="136"/>
      </rPr>
      <t>月</t>
    </r>
    <r>
      <rPr>
        <b/>
        <sz val="20"/>
        <rFont val="Times New Roman"/>
        <family val="1"/>
      </rPr>
      <t>10</t>
    </r>
    <r>
      <rPr>
        <b/>
        <sz val="20"/>
        <rFont val="新細明體"/>
        <family val="1"/>
        <charset val="136"/>
      </rPr>
      <t>萬元以上決標資料彙報表</t>
    </r>
    <phoneticPr fontId="6" type="noConversion"/>
  </si>
  <si>
    <t>(經公開評選或公開徵求)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</si>
</sst>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#,##0_ 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20"/>
      <name val="新細明體"/>
      <family val="1"/>
      <charset val="136"/>
    </font>
    <font>
      <b/>
      <sz val="20"/>
      <name val="Times New Roman"/>
      <family val="1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sz val="11"/>
      <name val="新細明體"/>
      <family val="1"/>
      <charset val="136"/>
    </font>
    <font>
      <b/>
      <sz val="14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3" fontId="7" fillId="0" borderId="7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5" fillId="0" borderId="0" xfId="0" applyFont="1">
      <alignment vertical="center"/>
    </xf>
    <xf numFmtId="3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3" fontId="16" fillId="0" borderId="5" xfId="0" applyNumberFormat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0" fillId="0" borderId="5" xfId="0" applyNumberFormat="1" applyBorder="1" applyAlignment="1">
      <alignment vertical="center" wrapText="1"/>
    </xf>
    <xf numFmtId="3" fontId="0" fillId="0" borderId="5" xfId="0" applyNumberFormat="1" applyBorder="1" applyAlignment="1">
      <alignment horizontal="right" vertical="center"/>
    </xf>
    <xf numFmtId="3" fontId="0" fillId="0" borderId="5" xfId="0" applyNumberFormat="1" applyBorder="1" applyAlignment="1">
      <alignment vertical="center"/>
    </xf>
    <xf numFmtId="176" fontId="1" fillId="0" borderId="5" xfId="1" applyNumberFormat="1" applyBorder="1" applyAlignment="1">
      <alignment horizontal="right" vertical="center"/>
    </xf>
    <xf numFmtId="176" fontId="1" fillId="0" borderId="5" xfId="1" applyNumberFormat="1" applyBorder="1" applyAlignment="1">
      <alignment vertical="center"/>
    </xf>
    <xf numFmtId="3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 wrapText="1"/>
    </xf>
    <xf numFmtId="176" fontId="4" fillId="2" borderId="5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8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>
      <alignment vertical="center"/>
    </xf>
    <xf numFmtId="3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zoomScale="75" zoomScaleNormal="75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Q12" sqref="Q12"/>
    </sheetView>
  </sheetViews>
  <sheetFormatPr defaultRowHeight="16.5" x14ac:dyDescent="0.25"/>
  <cols>
    <col min="1" max="1" width="11.875" customWidth="1"/>
    <col min="2" max="2" width="15.75" customWidth="1"/>
    <col min="3" max="3" width="15.875" customWidth="1"/>
    <col min="8" max="8" width="13.125" customWidth="1"/>
    <col min="9" max="9" width="13.75" customWidth="1"/>
    <col min="10" max="10" width="12.375" customWidth="1"/>
    <col min="11" max="11" width="11.375" customWidth="1"/>
    <col min="14" max="14" width="9.125" bestFit="1" customWidth="1"/>
    <col min="15" max="15" width="12.125" customWidth="1"/>
    <col min="16" max="16" width="9.25" bestFit="1" customWidth="1"/>
    <col min="17" max="17" width="13.5" bestFit="1" customWidth="1"/>
    <col min="18" max="18" width="10.125" bestFit="1" customWidth="1"/>
    <col min="19" max="22" width="9.25" bestFit="1" customWidth="1"/>
    <col min="23" max="23" width="11" customWidth="1"/>
    <col min="24" max="24" width="9.25" bestFit="1" customWidth="1"/>
    <col min="25" max="25" width="10" bestFit="1" customWidth="1"/>
    <col min="26" max="26" width="9.25" bestFit="1" customWidth="1"/>
    <col min="27" max="27" width="10.75" customWidth="1"/>
    <col min="28" max="32" width="9.25" bestFit="1" customWidth="1"/>
    <col min="33" max="33" width="12.625" customWidth="1"/>
    <col min="34" max="34" width="9.25" bestFit="1" customWidth="1"/>
  </cols>
  <sheetData>
    <row r="1" spans="1:34" x14ac:dyDescent="0.25">
      <c r="A1" s="40" t="s">
        <v>0</v>
      </c>
      <c r="B1" s="42" t="s">
        <v>1</v>
      </c>
      <c r="C1" s="37" t="s">
        <v>2</v>
      </c>
      <c r="D1" s="39" t="s">
        <v>3</v>
      </c>
      <c r="E1" s="39" t="s">
        <v>4</v>
      </c>
      <c r="F1" s="39"/>
      <c r="G1" s="39" t="s">
        <v>5</v>
      </c>
      <c r="H1" s="39" t="s">
        <v>6</v>
      </c>
      <c r="I1" s="39" t="s">
        <v>7</v>
      </c>
      <c r="J1" s="46" t="s">
        <v>8</v>
      </c>
      <c r="K1" s="39" t="s">
        <v>9</v>
      </c>
      <c r="L1" s="39" t="s">
        <v>10</v>
      </c>
      <c r="M1" s="39" t="s">
        <v>11</v>
      </c>
      <c r="N1" s="39"/>
      <c r="O1" s="37" t="s">
        <v>12</v>
      </c>
      <c r="P1" s="37" t="s">
        <v>13</v>
      </c>
      <c r="Q1" s="37" t="s">
        <v>14</v>
      </c>
      <c r="R1" s="37" t="s">
        <v>15</v>
      </c>
      <c r="S1" s="37" t="s">
        <v>16</v>
      </c>
      <c r="T1" s="37" t="s">
        <v>13</v>
      </c>
      <c r="U1" s="37" t="s">
        <v>17</v>
      </c>
      <c r="V1" s="37" t="s">
        <v>15</v>
      </c>
      <c r="W1" s="37" t="s">
        <v>18</v>
      </c>
      <c r="X1" s="37"/>
      <c r="Y1" s="37" t="s">
        <v>19</v>
      </c>
      <c r="Z1" s="37" t="s">
        <v>19</v>
      </c>
      <c r="AA1" s="37" t="s">
        <v>20</v>
      </c>
      <c r="AB1" s="37" t="s">
        <v>21</v>
      </c>
      <c r="AC1" s="37" t="s">
        <v>22</v>
      </c>
      <c r="AD1" s="37" t="s">
        <v>23</v>
      </c>
      <c r="AE1" s="37" t="s">
        <v>24</v>
      </c>
      <c r="AF1" s="37" t="s">
        <v>24</v>
      </c>
      <c r="AG1" s="37" t="s">
        <v>25</v>
      </c>
      <c r="AH1" s="38" t="s">
        <v>26</v>
      </c>
    </row>
    <row r="2" spans="1:34" x14ac:dyDescent="0.25">
      <c r="A2" s="41"/>
      <c r="B2" s="43"/>
      <c r="C2" s="44"/>
      <c r="D2" s="45"/>
      <c r="E2" s="1" t="s">
        <v>27</v>
      </c>
      <c r="F2" s="1" t="s">
        <v>28</v>
      </c>
      <c r="G2" s="45"/>
      <c r="H2" s="45"/>
      <c r="I2" s="45"/>
      <c r="J2" s="47"/>
      <c r="K2" s="45"/>
      <c r="L2" s="45"/>
      <c r="M2" s="1" t="s">
        <v>29</v>
      </c>
      <c r="N2" s="1" t="s">
        <v>30</v>
      </c>
      <c r="O2" s="2" t="s">
        <v>29</v>
      </c>
      <c r="P2" s="2" t="s">
        <v>31</v>
      </c>
      <c r="Q2" s="2" t="s">
        <v>32</v>
      </c>
      <c r="R2" s="2" t="s">
        <v>31</v>
      </c>
      <c r="S2" s="2" t="s">
        <v>29</v>
      </c>
      <c r="T2" s="2" t="s">
        <v>31</v>
      </c>
      <c r="U2" s="2" t="s">
        <v>32</v>
      </c>
      <c r="V2" s="2" t="s">
        <v>31</v>
      </c>
      <c r="W2" s="2" t="s">
        <v>33</v>
      </c>
      <c r="X2" s="2" t="s">
        <v>34</v>
      </c>
      <c r="Y2" s="2" t="s">
        <v>33</v>
      </c>
      <c r="Z2" s="2" t="s">
        <v>34</v>
      </c>
      <c r="AA2" s="2" t="s">
        <v>33</v>
      </c>
      <c r="AB2" s="2" t="s">
        <v>34</v>
      </c>
      <c r="AC2" s="2" t="s">
        <v>33</v>
      </c>
      <c r="AD2" s="2" t="s">
        <v>34</v>
      </c>
      <c r="AE2" s="2" t="s">
        <v>33</v>
      </c>
      <c r="AF2" s="2" t="s">
        <v>34</v>
      </c>
      <c r="AG2" s="2" t="s">
        <v>35</v>
      </c>
      <c r="AH2" s="3" t="s">
        <v>36</v>
      </c>
    </row>
    <row r="3" spans="1:34" ht="87.75" customHeight="1" x14ac:dyDescent="0.25">
      <c r="A3" s="10" t="s">
        <v>50</v>
      </c>
      <c r="B3" s="11" t="s">
        <v>51</v>
      </c>
      <c r="C3" s="8" t="s">
        <v>54</v>
      </c>
      <c r="D3" s="6" t="s">
        <v>47</v>
      </c>
      <c r="E3" s="6"/>
      <c r="F3" s="10" t="s">
        <v>48</v>
      </c>
      <c r="G3" s="11" t="s">
        <v>49</v>
      </c>
      <c r="H3" s="7">
        <v>398000</v>
      </c>
      <c r="I3" s="7">
        <v>375000</v>
      </c>
      <c r="J3" s="7">
        <v>375000</v>
      </c>
      <c r="K3" s="11" t="s">
        <v>52</v>
      </c>
      <c r="L3" s="6" t="s">
        <v>53</v>
      </c>
      <c r="M3" s="10"/>
      <c r="N3" s="10" t="s">
        <v>53</v>
      </c>
      <c r="O3" s="7"/>
      <c r="P3" s="10"/>
      <c r="Q3" s="60">
        <v>375000</v>
      </c>
      <c r="R3" s="10"/>
      <c r="S3" s="10"/>
      <c r="T3" s="10"/>
      <c r="U3" s="10"/>
      <c r="V3" s="10"/>
      <c r="W3" s="7"/>
      <c r="X3" s="10"/>
      <c r="Y3" s="10"/>
      <c r="Z3" s="10"/>
      <c r="AA3" s="7">
        <v>375000</v>
      </c>
      <c r="AB3" s="10">
        <v>1</v>
      </c>
      <c r="AC3" s="10"/>
      <c r="AD3" s="10"/>
      <c r="AE3" s="10"/>
      <c r="AF3" s="10"/>
      <c r="AG3" s="7">
        <v>375000</v>
      </c>
      <c r="AH3" s="10">
        <v>1</v>
      </c>
    </row>
    <row r="4" spans="1:34" ht="130.5" customHeight="1" x14ac:dyDescent="0.25">
      <c r="A4" s="4" t="s">
        <v>55</v>
      </c>
      <c r="B4" s="30" t="s">
        <v>56</v>
      </c>
      <c r="C4" s="9" t="s">
        <v>57</v>
      </c>
      <c r="D4" s="4" t="s">
        <v>58</v>
      </c>
      <c r="E4" s="4"/>
      <c r="F4" s="4" t="s">
        <v>59</v>
      </c>
      <c r="G4" s="11" t="s">
        <v>111</v>
      </c>
      <c r="H4" s="5">
        <v>450000</v>
      </c>
      <c r="I4" s="5">
        <v>415000</v>
      </c>
      <c r="J4" s="31">
        <v>415000</v>
      </c>
      <c r="K4" s="11" t="s">
        <v>61</v>
      </c>
      <c r="L4" s="4" t="s">
        <v>62</v>
      </c>
      <c r="M4" s="4" t="s">
        <v>63</v>
      </c>
      <c r="N4" s="4"/>
      <c r="O4" s="4"/>
      <c r="P4" s="4"/>
      <c r="Q4" s="32">
        <v>415000</v>
      </c>
      <c r="R4" s="4"/>
      <c r="S4" s="4"/>
      <c r="T4" s="4"/>
      <c r="U4" s="4">
        <v>1</v>
      </c>
      <c r="V4" s="4"/>
      <c r="W4" s="5">
        <v>415000</v>
      </c>
      <c r="X4" s="4">
        <v>1</v>
      </c>
      <c r="Y4" s="4"/>
      <c r="Z4" s="4"/>
      <c r="AA4" s="32">
        <v>415000</v>
      </c>
      <c r="AB4" s="4">
        <v>1</v>
      </c>
      <c r="AC4" s="4"/>
      <c r="AD4" s="4"/>
      <c r="AE4" s="4"/>
      <c r="AF4" s="4"/>
      <c r="AG4" s="5">
        <v>415000</v>
      </c>
      <c r="AH4" s="4">
        <v>1</v>
      </c>
    </row>
    <row r="5" spans="1:34" ht="153" customHeight="1" x14ac:dyDescent="0.25">
      <c r="A5" s="4" t="s">
        <v>64</v>
      </c>
      <c r="B5" s="30" t="s">
        <v>65</v>
      </c>
      <c r="C5" s="9" t="s">
        <v>66</v>
      </c>
      <c r="D5" s="4" t="s">
        <v>58</v>
      </c>
      <c r="E5" s="4" t="s">
        <v>59</v>
      </c>
      <c r="F5" s="4"/>
      <c r="G5" s="9" t="s">
        <v>67</v>
      </c>
      <c r="H5" s="5">
        <v>8500000</v>
      </c>
      <c r="I5" s="5">
        <v>8280000</v>
      </c>
      <c r="J5" s="33">
        <v>8280000</v>
      </c>
      <c r="K5" s="11" t="s">
        <v>68</v>
      </c>
      <c r="L5" s="4" t="s">
        <v>69</v>
      </c>
      <c r="M5" s="4" t="s">
        <v>70</v>
      </c>
      <c r="N5" s="4"/>
      <c r="O5" s="34">
        <v>8280000</v>
      </c>
      <c r="P5" s="4"/>
      <c r="Q5" s="34"/>
      <c r="R5" s="4"/>
      <c r="S5" s="4">
        <v>1</v>
      </c>
      <c r="T5" s="4"/>
      <c r="U5" s="4"/>
      <c r="V5" s="4"/>
      <c r="W5" s="5"/>
      <c r="X5" s="4"/>
      <c r="Y5" s="35">
        <v>8280000</v>
      </c>
      <c r="Z5" s="36">
        <v>1</v>
      </c>
      <c r="AA5" s="32"/>
      <c r="AB5" s="4"/>
      <c r="AC5" s="36"/>
      <c r="AD5" s="36"/>
      <c r="AE5" s="36"/>
      <c r="AF5" s="36"/>
      <c r="AG5" s="5">
        <v>8280000</v>
      </c>
      <c r="AH5" s="4">
        <v>1</v>
      </c>
    </row>
    <row r="6" spans="1:34" ht="113.25" customHeight="1" x14ac:dyDescent="0.25">
      <c r="A6" s="4" t="s">
        <v>71</v>
      </c>
      <c r="B6" s="30" t="s">
        <v>72</v>
      </c>
      <c r="C6" s="9" t="s">
        <v>73</v>
      </c>
      <c r="D6" s="4" t="s">
        <v>58</v>
      </c>
      <c r="E6" s="4"/>
      <c r="F6" s="4" t="s">
        <v>59</v>
      </c>
      <c r="G6" s="54" t="s">
        <v>60</v>
      </c>
      <c r="H6" s="5">
        <v>900000</v>
      </c>
      <c r="I6" s="4" t="s">
        <v>74</v>
      </c>
      <c r="J6" s="33">
        <v>895000</v>
      </c>
      <c r="K6" s="11" t="s">
        <v>75</v>
      </c>
      <c r="L6" s="4" t="s">
        <v>76</v>
      </c>
      <c r="M6" s="4" t="s">
        <v>77</v>
      </c>
      <c r="N6" s="4"/>
      <c r="O6" s="36"/>
      <c r="P6" s="4"/>
      <c r="Q6" s="32">
        <v>895000</v>
      </c>
      <c r="R6" s="4"/>
      <c r="S6" s="4"/>
      <c r="T6" s="4"/>
      <c r="U6" s="4">
        <v>1</v>
      </c>
      <c r="V6" s="4"/>
      <c r="W6" s="5">
        <v>895000</v>
      </c>
      <c r="X6" s="4">
        <v>1</v>
      </c>
      <c r="Y6" s="36"/>
      <c r="Z6" s="36"/>
      <c r="AA6" s="32"/>
      <c r="AB6" s="4"/>
      <c r="AC6" s="36"/>
      <c r="AD6" s="36"/>
      <c r="AE6" s="36"/>
      <c r="AF6" s="36"/>
      <c r="AG6" s="5">
        <v>895000</v>
      </c>
      <c r="AH6" s="4">
        <v>1</v>
      </c>
    </row>
    <row r="7" spans="1:34" ht="130.5" customHeight="1" x14ac:dyDescent="0.25">
      <c r="A7" s="4" t="s">
        <v>78</v>
      </c>
      <c r="B7" s="30" t="s">
        <v>79</v>
      </c>
      <c r="C7" s="9" t="s">
        <v>105</v>
      </c>
      <c r="D7" s="4" t="s">
        <v>58</v>
      </c>
      <c r="E7" s="4"/>
      <c r="F7" s="4" t="s">
        <v>59</v>
      </c>
      <c r="G7" s="54" t="s">
        <v>60</v>
      </c>
      <c r="H7" s="5">
        <v>900000</v>
      </c>
      <c r="I7" s="5">
        <v>894500</v>
      </c>
      <c r="J7" s="33">
        <v>890000</v>
      </c>
      <c r="K7" s="11" t="s">
        <v>80</v>
      </c>
      <c r="L7" s="4" t="s">
        <v>81</v>
      </c>
      <c r="M7" s="4" t="s">
        <v>82</v>
      </c>
      <c r="N7" s="4"/>
      <c r="O7" s="36"/>
      <c r="P7" s="4"/>
      <c r="Q7" s="32">
        <v>890000</v>
      </c>
      <c r="R7" s="4"/>
      <c r="S7" s="4"/>
      <c r="T7" s="4"/>
      <c r="U7" s="4">
        <v>1</v>
      </c>
      <c r="V7" s="4"/>
      <c r="W7" s="5">
        <v>890000</v>
      </c>
      <c r="X7" s="4"/>
      <c r="Y7" s="36"/>
      <c r="Z7" s="36"/>
      <c r="AA7" s="32"/>
      <c r="AB7" s="4"/>
      <c r="AC7" s="36"/>
      <c r="AD7" s="36"/>
      <c r="AE7" s="36"/>
      <c r="AF7" s="36"/>
      <c r="AG7" s="5">
        <v>890000</v>
      </c>
      <c r="AH7" s="4">
        <v>1</v>
      </c>
    </row>
    <row r="8" spans="1:34" s="58" customFormat="1" ht="108.75" customHeight="1" x14ac:dyDescent="0.25">
      <c r="A8" s="54">
        <v>103071603</v>
      </c>
      <c r="B8" s="54" t="s">
        <v>83</v>
      </c>
      <c r="C8" s="54" t="s">
        <v>106</v>
      </c>
      <c r="D8" s="54" t="s">
        <v>84</v>
      </c>
      <c r="E8" s="54"/>
      <c r="F8" s="54" t="s">
        <v>85</v>
      </c>
      <c r="G8" s="54" t="s">
        <v>86</v>
      </c>
      <c r="H8" s="5">
        <v>750000</v>
      </c>
      <c r="I8" s="5">
        <v>735000</v>
      </c>
      <c r="J8" s="5">
        <v>735000</v>
      </c>
      <c r="K8" s="54" t="s">
        <v>87</v>
      </c>
      <c r="L8" s="54" t="s">
        <v>88</v>
      </c>
      <c r="M8" s="54"/>
      <c r="N8" s="54" t="s">
        <v>89</v>
      </c>
      <c r="O8" s="7"/>
      <c r="P8" s="6"/>
      <c r="Q8" s="6"/>
      <c r="R8" s="55">
        <f>J8</f>
        <v>735000</v>
      </c>
      <c r="S8" s="6"/>
      <c r="T8" s="6"/>
      <c r="U8" s="6"/>
      <c r="V8" s="6">
        <v>1</v>
      </c>
      <c r="W8" s="7">
        <v>0</v>
      </c>
      <c r="X8" s="6">
        <v>0</v>
      </c>
      <c r="Y8" s="7">
        <f>R8</f>
        <v>735000</v>
      </c>
      <c r="Z8" s="6">
        <v>1</v>
      </c>
      <c r="AA8" s="56">
        <v>0</v>
      </c>
      <c r="AB8" s="57">
        <v>0</v>
      </c>
      <c r="AC8" s="7">
        <v>0</v>
      </c>
      <c r="AD8" s="6">
        <v>0</v>
      </c>
      <c r="AE8" s="6">
        <v>0</v>
      </c>
      <c r="AF8" s="6">
        <v>0</v>
      </c>
      <c r="AG8" s="7">
        <f>Y8</f>
        <v>735000</v>
      </c>
      <c r="AH8" s="6">
        <v>1</v>
      </c>
    </row>
    <row r="9" spans="1:34" s="58" customFormat="1" ht="123.75" customHeight="1" x14ac:dyDescent="0.25">
      <c r="A9" s="54" t="s">
        <v>90</v>
      </c>
      <c r="B9" s="54" t="s">
        <v>91</v>
      </c>
      <c r="C9" s="54" t="s">
        <v>107</v>
      </c>
      <c r="D9" s="54" t="s">
        <v>84</v>
      </c>
      <c r="E9" s="54" t="s">
        <v>85</v>
      </c>
      <c r="F9" s="54"/>
      <c r="G9" s="54" t="s">
        <v>92</v>
      </c>
      <c r="H9" s="5">
        <v>4300000</v>
      </c>
      <c r="I9" s="5">
        <v>4100000</v>
      </c>
      <c r="J9" s="5">
        <v>4100000</v>
      </c>
      <c r="K9" s="54" t="s">
        <v>93</v>
      </c>
      <c r="L9" s="54" t="s">
        <v>94</v>
      </c>
      <c r="M9" s="54" t="s">
        <v>89</v>
      </c>
      <c r="N9" s="54"/>
      <c r="O9" s="7">
        <f>J9</f>
        <v>4100000</v>
      </c>
      <c r="P9" s="6"/>
      <c r="Q9" s="6"/>
      <c r="R9" s="7"/>
      <c r="S9" s="6">
        <v>1</v>
      </c>
      <c r="T9" s="6"/>
      <c r="U9" s="6"/>
      <c r="V9" s="6">
        <v>0</v>
      </c>
      <c r="W9" s="7">
        <v>0</v>
      </c>
      <c r="X9" s="6">
        <v>0</v>
      </c>
      <c r="Y9" s="7">
        <f>J9</f>
        <v>4100000</v>
      </c>
      <c r="Z9" s="6">
        <v>1</v>
      </c>
      <c r="AA9" s="57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7">
        <f>Y9</f>
        <v>4100000</v>
      </c>
      <c r="AH9" s="6">
        <v>1</v>
      </c>
    </row>
    <row r="10" spans="1:34" s="58" customFormat="1" ht="82.5" x14ac:dyDescent="0.25">
      <c r="A10" s="54" t="s">
        <v>95</v>
      </c>
      <c r="B10" s="54" t="s">
        <v>96</v>
      </c>
      <c r="C10" s="54" t="s">
        <v>108</v>
      </c>
      <c r="D10" s="54" t="s">
        <v>84</v>
      </c>
      <c r="E10" s="54"/>
      <c r="F10" s="54" t="s">
        <v>85</v>
      </c>
      <c r="G10" s="54" t="s">
        <v>97</v>
      </c>
      <c r="H10" s="5">
        <v>932000</v>
      </c>
      <c r="I10" s="5">
        <v>830000</v>
      </c>
      <c r="J10" s="5">
        <v>830000</v>
      </c>
      <c r="K10" s="54" t="s">
        <v>98</v>
      </c>
      <c r="L10" s="54" t="s">
        <v>94</v>
      </c>
      <c r="M10" s="54"/>
      <c r="N10" s="54" t="s">
        <v>99</v>
      </c>
      <c r="O10" s="7"/>
      <c r="P10" s="6"/>
      <c r="Q10" s="5">
        <v>830000</v>
      </c>
      <c r="R10" s="5"/>
      <c r="S10" s="5"/>
      <c r="T10" s="6"/>
      <c r="U10" s="6"/>
      <c r="V10" s="6">
        <v>1</v>
      </c>
      <c r="W10" s="7">
        <v>0</v>
      </c>
      <c r="X10" s="6">
        <v>0</v>
      </c>
      <c r="Y10" s="7">
        <f>O10</f>
        <v>0</v>
      </c>
      <c r="Z10" s="6">
        <v>1</v>
      </c>
      <c r="AA10" s="56">
        <f>R10</f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7">
        <f>O10</f>
        <v>0</v>
      </c>
      <c r="AH10" s="6">
        <v>1</v>
      </c>
    </row>
    <row r="11" spans="1:34" s="58" customFormat="1" ht="192" customHeight="1" x14ac:dyDescent="0.25">
      <c r="A11" s="54" t="s">
        <v>100</v>
      </c>
      <c r="B11" s="54" t="s">
        <v>101</v>
      </c>
      <c r="C11" s="54" t="s">
        <v>109</v>
      </c>
      <c r="D11" s="54" t="s">
        <v>84</v>
      </c>
      <c r="E11" s="54"/>
      <c r="F11" s="54" t="s">
        <v>85</v>
      </c>
      <c r="G11" s="54" t="s">
        <v>97</v>
      </c>
      <c r="H11" s="5">
        <v>958000</v>
      </c>
      <c r="I11" s="5">
        <v>955000</v>
      </c>
      <c r="J11" s="5">
        <v>950000</v>
      </c>
      <c r="K11" s="54" t="s">
        <v>102</v>
      </c>
      <c r="L11" s="54" t="s">
        <v>103</v>
      </c>
      <c r="M11" s="54" t="s">
        <v>104</v>
      </c>
      <c r="N11" s="54"/>
      <c r="O11" s="7"/>
      <c r="P11" s="6"/>
      <c r="Q11" s="5">
        <v>950000</v>
      </c>
      <c r="R11" s="5"/>
      <c r="S11" s="5">
        <v>1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9">
        <f>O11</f>
        <v>0</v>
      </c>
      <c r="Z11" s="6">
        <v>1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7">
        <f>O11</f>
        <v>0</v>
      </c>
      <c r="AH11" s="6">
        <v>1</v>
      </c>
    </row>
    <row r="12" spans="1:34" ht="88.5" customHeight="1" x14ac:dyDescent="0.25">
      <c r="A12" s="6"/>
      <c r="B12" s="8"/>
      <c r="C12" s="8"/>
      <c r="D12" s="6"/>
      <c r="E12" s="6"/>
      <c r="F12" s="6"/>
      <c r="G12" s="11"/>
      <c r="H12" s="7"/>
      <c r="I12" s="7"/>
      <c r="J12" s="7"/>
      <c r="K12" s="8"/>
      <c r="L12" s="6"/>
      <c r="M12" s="6"/>
      <c r="N12" s="6"/>
      <c r="O12" s="7">
        <f>SUM(O5:O11)</f>
        <v>12380000</v>
      </c>
      <c r="P12" s="6"/>
      <c r="Q12" s="5">
        <f>SUM(Q3:Q11)</f>
        <v>4355000</v>
      </c>
      <c r="R12" s="5"/>
      <c r="S12" s="5"/>
      <c r="T12" s="6"/>
      <c r="U12" s="6"/>
      <c r="V12" s="6"/>
      <c r="W12" s="7"/>
      <c r="X12" s="10"/>
      <c r="Y12" s="6"/>
      <c r="Z12" s="6"/>
      <c r="AA12" s="13"/>
      <c r="AB12" s="15"/>
      <c r="AC12" s="6"/>
      <c r="AD12" s="6"/>
      <c r="AE12" s="6"/>
      <c r="AF12" s="6"/>
      <c r="AG12" s="7"/>
      <c r="AH12" s="6"/>
    </row>
    <row r="13" spans="1:34" ht="88.5" customHeight="1" x14ac:dyDescent="0.25">
      <c r="A13" s="6"/>
      <c r="B13" s="8"/>
      <c r="C13" s="8"/>
      <c r="D13" s="6"/>
      <c r="E13" s="6"/>
      <c r="F13" s="6"/>
      <c r="G13" s="8"/>
      <c r="H13" s="7"/>
      <c r="I13" s="7"/>
      <c r="J13" s="7"/>
      <c r="K13" s="8"/>
      <c r="L13" s="6"/>
      <c r="M13" s="6"/>
      <c r="N13" s="6"/>
      <c r="O13" s="7"/>
      <c r="P13" s="6"/>
      <c r="Q13" s="5"/>
      <c r="R13" s="5"/>
      <c r="S13" s="5"/>
      <c r="T13" s="6"/>
      <c r="U13" s="6"/>
      <c r="V13" s="6"/>
      <c r="W13" s="6"/>
      <c r="X13" s="6"/>
      <c r="Y13" s="6"/>
      <c r="Z13" s="6"/>
      <c r="AA13" s="7"/>
      <c r="AB13" s="10"/>
      <c r="AC13" s="6"/>
      <c r="AD13" s="6"/>
      <c r="AE13" s="6"/>
      <c r="AF13" s="6"/>
      <c r="AG13" s="7"/>
      <c r="AH13" s="6"/>
    </row>
    <row r="14" spans="1:34" ht="88.5" customHeight="1" x14ac:dyDescent="0.25">
      <c r="A14" s="6"/>
      <c r="B14" s="8"/>
      <c r="C14" s="14"/>
      <c r="D14" s="6"/>
      <c r="E14" s="6"/>
      <c r="F14" s="6"/>
      <c r="G14" s="11"/>
      <c r="H14" s="7"/>
      <c r="I14" s="7"/>
      <c r="J14" s="7"/>
      <c r="K14" s="8"/>
      <c r="L14" s="6"/>
      <c r="M14" s="6"/>
      <c r="N14" s="6"/>
      <c r="O14" s="7"/>
      <c r="P14" s="6"/>
      <c r="Q14" s="7"/>
      <c r="R14" s="6"/>
      <c r="S14" s="6"/>
      <c r="T14" s="6"/>
      <c r="U14" s="6"/>
      <c r="V14" s="6"/>
      <c r="W14" s="6"/>
      <c r="X14" s="6"/>
      <c r="Y14" s="6"/>
      <c r="Z14" s="6"/>
      <c r="AA14" s="7"/>
      <c r="AB14" s="10"/>
      <c r="AC14" s="6"/>
      <c r="AD14" s="6"/>
      <c r="AE14" s="6"/>
      <c r="AF14" s="6"/>
      <c r="AG14" s="7"/>
      <c r="AH14" s="6"/>
    </row>
    <row r="15" spans="1:34" ht="77.25" customHeight="1" x14ac:dyDescent="0.25">
      <c r="A15" s="4"/>
      <c r="B15" s="9"/>
      <c r="C15" s="8"/>
      <c r="D15" s="6"/>
      <c r="E15" s="4"/>
      <c r="F15" s="6"/>
      <c r="G15" s="11"/>
      <c r="H15" s="5"/>
      <c r="I15" s="6"/>
      <c r="J15" s="5"/>
      <c r="K15" s="9"/>
      <c r="L15" s="4"/>
      <c r="M15" s="4"/>
      <c r="N15" s="4"/>
      <c r="O15" s="4"/>
      <c r="P15" s="4"/>
      <c r="Q15" s="5"/>
      <c r="R15" s="4"/>
      <c r="S15" s="4"/>
      <c r="T15" s="4"/>
      <c r="U15" s="4"/>
      <c r="V15" s="4"/>
      <c r="W15" s="5"/>
      <c r="X15" s="4"/>
      <c r="Y15" s="4"/>
      <c r="Z15" s="4"/>
      <c r="AA15" s="13"/>
      <c r="AB15" s="10"/>
      <c r="AC15" s="4"/>
      <c r="AD15" s="4"/>
      <c r="AE15" s="4"/>
      <c r="AF15" s="4"/>
      <c r="AG15" s="5"/>
      <c r="AH15" s="4"/>
    </row>
    <row r="16" spans="1:34" ht="98.25" customHeight="1" x14ac:dyDescent="0.25">
      <c r="A16" s="10"/>
      <c r="B16" s="8"/>
      <c r="C16" s="8"/>
      <c r="D16" s="6"/>
      <c r="E16" s="10"/>
      <c r="F16" s="10"/>
      <c r="G16" s="8"/>
      <c r="H16" s="7"/>
      <c r="I16" s="7"/>
      <c r="J16" s="7"/>
      <c r="K16" s="8"/>
      <c r="L16" s="10"/>
      <c r="M16" s="13"/>
      <c r="N16" s="6"/>
      <c r="O16" s="10"/>
      <c r="P16" s="10"/>
      <c r="Q16" s="10"/>
      <c r="R16" s="7"/>
      <c r="S16" s="10"/>
      <c r="T16" s="10"/>
      <c r="U16" s="10"/>
      <c r="V16" s="10"/>
      <c r="W16" s="7"/>
      <c r="X16" s="10"/>
      <c r="Y16" s="10"/>
      <c r="Z16" s="10"/>
      <c r="AA16" s="7"/>
      <c r="AB16" s="15"/>
      <c r="AC16" s="10"/>
      <c r="AD16" s="10"/>
      <c r="AE16" s="10"/>
      <c r="AF16" s="10"/>
      <c r="AG16" s="7"/>
      <c r="AH16" s="10"/>
    </row>
    <row r="17" spans="1:34" ht="90.75" customHeight="1" x14ac:dyDescent="0.25">
      <c r="A17" s="4"/>
      <c r="B17" s="9"/>
      <c r="C17" s="8"/>
      <c r="D17" s="6"/>
      <c r="E17" s="4"/>
      <c r="F17" s="10"/>
      <c r="G17" s="8"/>
      <c r="H17" s="5"/>
      <c r="I17" s="5"/>
      <c r="J17" s="5"/>
      <c r="K17" s="9"/>
      <c r="L17" s="4"/>
      <c r="M17" s="4"/>
      <c r="N17" s="4"/>
      <c r="O17" s="4"/>
      <c r="P17" s="4"/>
      <c r="Q17" s="5"/>
      <c r="R17" s="4"/>
      <c r="S17" s="4"/>
      <c r="T17" s="4"/>
      <c r="U17" s="4"/>
      <c r="V17" s="4"/>
      <c r="W17" s="4"/>
      <c r="X17" s="4"/>
      <c r="Y17" s="4"/>
      <c r="Z17" s="4"/>
      <c r="AA17" s="5"/>
      <c r="AB17" s="10"/>
      <c r="AC17" s="4"/>
      <c r="AD17" s="4"/>
      <c r="AE17" s="4"/>
      <c r="AF17" s="4"/>
      <c r="AG17" s="5"/>
      <c r="AH17" s="4"/>
    </row>
    <row r="18" spans="1:34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6"/>
      <c r="P18" s="12"/>
      <c r="Q18" s="27"/>
      <c r="R18" s="27"/>
      <c r="S18" s="12"/>
      <c r="T18" s="12"/>
      <c r="U18" s="12"/>
      <c r="V18" s="29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26"/>
      <c r="AH18" s="12"/>
    </row>
    <row r="19" spans="1:34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6"/>
      <c r="R19" s="27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34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34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34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34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34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34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</sheetData>
  <mergeCells count="22">
    <mergeCell ref="M1:N1"/>
    <mergeCell ref="A1:A2"/>
    <mergeCell ref="B1:B2"/>
    <mergeCell ref="C1:C2"/>
    <mergeCell ref="D1:D2"/>
    <mergeCell ref="E1:F1"/>
    <mergeCell ref="G1:G2"/>
    <mergeCell ref="H1:H2"/>
    <mergeCell ref="I1:I2"/>
    <mergeCell ref="J1:J2"/>
    <mergeCell ref="K1:K2"/>
    <mergeCell ref="L1:L2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</mergeCells>
  <phoneticPr fontId="2" type="noConversion"/>
  <pageMargins left="0.7" right="0.7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H7" sqref="A1:H7"/>
    </sheetView>
  </sheetViews>
  <sheetFormatPr defaultRowHeight="16.5" x14ac:dyDescent="0.25"/>
  <cols>
    <col min="3" max="3" width="18.625" customWidth="1"/>
    <col min="5" max="5" width="22.875" customWidth="1"/>
    <col min="7" max="7" width="31.5" customWidth="1"/>
    <col min="8" max="8" width="30.875" customWidth="1"/>
  </cols>
  <sheetData>
    <row r="1" spans="1:8" ht="27.75" x14ac:dyDescent="0.4">
      <c r="A1" s="48" t="s">
        <v>110</v>
      </c>
      <c r="B1" s="48"/>
      <c r="C1" s="48"/>
      <c r="D1" s="48"/>
      <c r="E1" s="48"/>
      <c r="F1" s="48"/>
      <c r="G1" s="48"/>
      <c r="H1" s="48"/>
    </row>
    <row r="2" spans="1:8" x14ac:dyDescent="0.25">
      <c r="A2" s="16"/>
      <c r="B2" s="16"/>
      <c r="C2" s="16"/>
      <c r="D2" s="16"/>
      <c r="E2" s="16"/>
      <c r="F2" s="17"/>
      <c r="G2" s="49" t="s">
        <v>37</v>
      </c>
      <c r="H2" s="49"/>
    </row>
    <row r="3" spans="1:8" ht="19.5" x14ac:dyDescent="0.25">
      <c r="A3" s="50" t="s">
        <v>38</v>
      </c>
      <c r="B3" s="51" t="s">
        <v>39</v>
      </c>
      <c r="C3" s="51"/>
      <c r="D3" s="52" t="s">
        <v>40</v>
      </c>
      <c r="E3" s="53"/>
      <c r="F3" s="51" t="s">
        <v>41</v>
      </c>
      <c r="G3" s="51"/>
      <c r="H3" s="51" t="s">
        <v>42</v>
      </c>
    </row>
    <row r="4" spans="1:8" ht="19.5" x14ac:dyDescent="0.25">
      <c r="A4" s="50"/>
      <c r="B4" s="18" t="s">
        <v>43</v>
      </c>
      <c r="C4" s="18" t="s">
        <v>44</v>
      </c>
      <c r="D4" s="18" t="s">
        <v>43</v>
      </c>
      <c r="E4" s="18" t="s">
        <v>44</v>
      </c>
      <c r="F4" s="18" t="s">
        <v>43</v>
      </c>
      <c r="G4" s="18" t="s">
        <v>44</v>
      </c>
      <c r="H4" s="51"/>
    </row>
    <row r="5" spans="1:8" ht="64.5" customHeight="1" x14ac:dyDescent="0.25">
      <c r="A5" s="19" t="s">
        <v>45</v>
      </c>
      <c r="B5" s="20">
        <v>2</v>
      </c>
      <c r="C5" s="20">
        <v>12380000</v>
      </c>
      <c r="D5" s="20">
        <v>6</v>
      </c>
      <c r="E5" s="20">
        <v>4355000</v>
      </c>
      <c r="F5" s="20">
        <f>B5+D5</f>
        <v>8</v>
      </c>
      <c r="G5" s="20">
        <f>C5+E5</f>
        <v>16735000</v>
      </c>
      <c r="H5" s="21"/>
    </row>
    <row r="6" spans="1:8" ht="84" customHeight="1" x14ac:dyDescent="0.25">
      <c r="A6" s="19" t="s">
        <v>46</v>
      </c>
      <c r="B6" s="20">
        <v>0</v>
      </c>
      <c r="C6" s="20">
        <v>0</v>
      </c>
      <c r="D6" s="20">
        <v>1</v>
      </c>
      <c r="E6" s="28">
        <v>735000</v>
      </c>
      <c r="F6" s="20">
        <f>B6+D6</f>
        <v>1</v>
      </c>
      <c r="G6" s="20">
        <f>C6+E6</f>
        <v>735000</v>
      </c>
      <c r="H6" s="21"/>
    </row>
    <row r="7" spans="1:8" ht="49.5" customHeight="1" x14ac:dyDescent="0.25">
      <c r="A7" s="19" t="s">
        <v>41</v>
      </c>
      <c r="B7" s="20">
        <f t="shared" ref="B7:G7" si="0">B5+B6</f>
        <v>2</v>
      </c>
      <c r="C7" s="20">
        <f t="shared" si="0"/>
        <v>12380000</v>
      </c>
      <c r="D7" s="20">
        <f t="shared" si="0"/>
        <v>7</v>
      </c>
      <c r="E7" s="20">
        <f t="shared" si="0"/>
        <v>5090000</v>
      </c>
      <c r="F7" s="20">
        <f t="shared" si="0"/>
        <v>9</v>
      </c>
      <c r="G7" s="20">
        <f t="shared" si="0"/>
        <v>17470000</v>
      </c>
      <c r="H7" s="20"/>
    </row>
    <row r="8" spans="1:8" ht="19.5" x14ac:dyDescent="0.25">
      <c r="A8" s="22"/>
      <c r="B8" s="23"/>
      <c r="C8" s="23"/>
      <c r="D8" s="23"/>
      <c r="E8" s="23"/>
      <c r="F8" s="23"/>
      <c r="G8" s="24"/>
      <c r="H8" s="23"/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x14ac:dyDescent="0.25">
      <c r="A10" s="25"/>
      <c r="B10" s="16"/>
      <c r="C10" s="16"/>
      <c r="D10" s="16"/>
      <c r="E10" s="16"/>
      <c r="F10" s="16"/>
      <c r="G10" s="16"/>
      <c r="H10" s="16"/>
    </row>
  </sheetData>
  <mergeCells count="7">
    <mergeCell ref="A1:H1"/>
    <mergeCell ref="G2:H2"/>
    <mergeCell ref="A3:A4"/>
    <mergeCell ref="B3:C3"/>
    <mergeCell ref="D3:E3"/>
    <mergeCell ref="F3:G3"/>
    <mergeCell ref="H3:H4"/>
  </mergeCells>
  <phoneticPr fontId="2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決標資料彙整表</vt:lpstr>
      <vt:lpstr>7月份決標資料明細表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彭郁翔</dc:creator>
  <cp:lastModifiedBy>user</cp:lastModifiedBy>
  <cp:lastPrinted>2015-01-14T07:48:25Z</cp:lastPrinted>
  <dcterms:created xsi:type="dcterms:W3CDTF">2014-05-27T02:23:06Z</dcterms:created>
  <dcterms:modified xsi:type="dcterms:W3CDTF">2015-01-14T07:48:26Z</dcterms:modified>
</cp:coreProperties>
</file>